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98F09B90-1D6B-4BC2-9FEF-2A936C25E029}" xr6:coauthVersionLast="47" xr6:coauthVersionMax="47" xr10:uidLastSave="{00000000-0000-0000-0000-000000000000}"/>
  <bookViews>
    <workbookView xWindow="4180" yWindow="0" windowWidth="12400" windowHeight="10080" xr2:uid="{2514C06D-C9DC-4EB3-8957-0D71019E4543}"/>
  </bookViews>
  <sheets>
    <sheet name="Suppl. Table 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0" i="1" l="1"/>
  <c r="O69" i="1"/>
  <c r="O43" i="1"/>
  <c r="O25" i="1"/>
  <c r="O22" i="1"/>
  <c r="O17" i="1"/>
  <c r="O88" i="1" l="1"/>
  <c r="O89" i="1"/>
  <c r="O145" i="1"/>
  <c r="O90" i="1"/>
  <c r="O146" i="1"/>
  <c r="O91" i="1"/>
  <c r="O147" i="1"/>
  <c r="O92" i="1"/>
  <c r="O93" i="1"/>
  <c r="O94" i="1"/>
  <c r="O95" i="1"/>
  <c r="O98" i="1"/>
  <c r="O97" i="1"/>
  <c r="O96" i="1"/>
  <c r="O99" i="1"/>
  <c r="O102" i="1"/>
  <c r="O101" i="1"/>
  <c r="O148" i="1"/>
  <c r="O100" i="1"/>
  <c r="O103" i="1"/>
  <c r="O104" i="1"/>
  <c r="O106" i="1"/>
  <c r="O105" i="1"/>
  <c r="O149" i="1"/>
  <c r="O107" i="1"/>
  <c r="O108" i="1"/>
  <c r="O109" i="1"/>
  <c r="O110" i="1"/>
  <c r="O111" i="1"/>
  <c r="O113" i="1"/>
  <c r="O112" i="1"/>
  <c r="O114" i="1"/>
  <c r="O116" i="1"/>
  <c r="O115" i="1"/>
  <c r="O117" i="1"/>
  <c r="O121" i="1"/>
  <c r="O120" i="1"/>
  <c r="O119" i="1"/>
  <c r="O118" i="1"/>
  <c r="O122" i="1"/>
  <c r="O123" i="1"/>
  <c r="O125" i="1"/>
  <c r="O124" i="1"/>
  <c r="O128" i="1"/>
  <c r="O150" i="1"/>
  <c r="O127" i="1"/>
  <c r="O126" i="1"/>
  <c r="O131" i="1"/>
  <c r="O130" i="1"/>
  <c r="O129" i="1"/>
  <c r="O132" i="1"/>
  <c r="O133" i="1"/>
  <c r="O134" i="1"/>
  <c r="O135" i="1"/>
  <c r="O136" i="1"/>
  <c r="O138" i="1"/>
  <c r="O137" i="1"/>
  <c r="O140" i="1"/>
  <c r="O139" i="1"/>
  <c r="O141" i="1"/>
  <c r="O142" i="1"/>
  <c r="O143" i="1"/>
  <c r="O77" i="1"/>
  <c r="O78" i="1"/>
  <c r="O79" i="1"/>
  <c r="O80" i="1"/>
  <c r="O82" i="1"/>
  <c r="O81" i="1"/>
  <c r="O74" i="1"/>
  <c r="O75" i="1"/>
  <c r="O84" i="1"/>
  <c r="O85" i="1"/>
  <c r="O86" i="1"/>
  <c r="O66" i="1" l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71" i="1"/>
  <c r="O67" i="1"/>
  <c r="O24" i="1"/>
  <c r="O23" i="1"/>
  <c r="O21" i="1"/>
  <c r="O68" i="1"/>
  <c r="O20" i="1"/>
  <c r="O19" i="1"/>
  <c r="O18" i="1"/>
  <c r="O16" i="1"/>
  <c r="O15" i="1"/>
  <c r="O14" i="1"/>
  <c r="O13" i="1"/>
  <c r="O64" i="1"/>
  <c r="O65" i="1"/>
  <c r="O62" i="1"/>
  <c r="O63" i="1"/>
  <c r="O12" i="1"/>
  <c r="O10" i="1"/>
  <c r="O9" i="1"/>
  <c r="O8" i="1"/>
  <c r="O6" i="1"/>
  <c r="O5" i="1"/>
</calcChain>
</file>

<file path=xl/sharedStrings.xml><?xml version="1.0" encoding="utf-8"?>
<sst xmlns="http://schemas.openxmlformats.org/spreadsheetml/2006/main" count="164" uniqueCount="161">
  <si>
    <t>Final207_235</t>
  </si>
  <si>
    <t>Final206_238</t>
  </si>
  <si>
    <t>ErrorCorrelation_6_38vs7_35</t>
  </si>
  <si>
    <t>Th/U</t>
  </si>
  <si>
    <t>FinalAge206_238</t>
  </si>
  <si>
    <t>FinalAge207_235</t>
  </si>
  <si>
    <t>FinalAge207_206</t>
  </si>
  <si>
    <t>Sample ID</t>
  </si>
  <si>
    <t>Neoproterozoic detrital cores</t>
  </si>
  <si>
    <t>A2_42</t>
  </si>
  <si>
    <t>A2_59</t>
  </si>
  <si>
    <t>2 s</t>
  </si>
  <si>
    <t>2s</t>
  </si>
  <si>
    <t>Lower Paleozoic detrital cores</t>
  </si>
  <si>
    <t>A2_16</t>
  </si>
  <si>
    <t>A2_33</t>
  </si>
  <si>
    <t>A2_50</t>
  </si>
  <si>
    <t>A2_54</t>
  </si>
  <si>
    <t>A2_9</t>
  </si>
  <si>
    <t>A2_7</t>
  </si>
  <si>
    <t>A2_25</t>
  </si>
  <si>
    <t>A2_23</t>
  </si>
  <si>
    <t>A2_46</t>
  </si>
  <si>
    <t>A2_10</t>
  </si>
  <si>
    <t>A2_2</t>
  </si>
  <si>
    <t>A2_28</t>
  </si>
  <si>
    <t>A2_1</t>
  </si>
  <si>
    <t>A2_40</t>
  </si>
  <si>
    <t>A2_12</t>
  </si>
  <si>
    <t>A2_18</t>
  </si>
  <si>
    <t>A2_36</t>
  </si>
  <si>
    <t>A2_14</t>
  </si>
  <si>
    <t>A2_8</t>
  </si>
  <si>
    <t>A2_56</t>
  </si>
  <si>
    <t>A2_61</t>
  </si>
  <si>
    <t>A2_19</t>
  </si>
  <si>
    <t>A2_34</t>
  </si>
  <si>
    <t>A2_57</t>
  </si>
  <si>
    <t>A2_6</t>
  </si>
  <si>
    <t>A2_52</t>
  </si>
  <si>
    <t>A2_31</t>
  </si>
  <si>
    <t>A2_5</t>
  </si>
  <si>
    <t>A2_11</t>
  </si>
  <si>
    <t>A2_58</t>
  </si>
  <si>
    <t>A2_21</t>
  </si>
  <si>
    <t>A2_24</t>
  </si>
  <si>
    <t>A2_35</t>
  </si>
  <si>
    <t>A2_13</t>
  </si>
  <si>
    <t>A2_22</t>
  </si>
  <si>
    <t>A2_15</t>
  </si>
  <si>
    <t>A2_51</t>
  </si>
  <si>
    <t>A2_60</t>
  </si>
  <si>
    <t>A2_3</t>
  </si>
  <si>
    <t>A2_27</t>
  </si>
  <si>
    <t>A2_41</t>
  </si>
  <si>
    <t>A2_17</t>
  </si>
  <si>
    <t>A2_30</t>
  </si>
  <si>
    <t>A2_39</t>
  </si>
  <si>
    <t>A2_55</t>
  </si>
  <si>
    <t>A2_37</t>
  </si>
  <si>
    <t>A2_32</t>
  </si>
  <si>
    <t>A2_20</t>
  </si>
  <si>
    <t>A2_53</t>
  </si>
  <si>
    <t>A2_43</t>
  </si>
  <si>
    <t>A2_47</t>
  </si>
  <si>
    <t>A2_48</t>
  </si>
  <si>
    <t>A2_44</t>
  </si>
  <si>
    <t>A2_63</t>
  </si>
  <si>
    <t>A2_62</t>
  </si>
  <si>
    <t>A2_29</t>
  </si>
  <si>
    <t>A2_26</t>
  </si>
  <si>
    <t>Discordant cores and rims</t>
  </si>
  <si>
    <t>Th [ppm]</t>
  </si>
  <si>
    <t>U [ppm]</t>
  </si>
  <si>
    <t>Variscan crystal and rims (concordant)</t>
  </si>
  <si>
    <t>Sandstone</t>
  </si>
  <si>
    <t>Matrix of conglomerate</t>
  </si>
  <si>
    <t>Cadomian rims</t>
  </si>
  <si>
    <t>KSZ_03_20</t>
  </si>
  <si>
    <t>KSZ_03_62</t>
  </si>
  <si>
    <t>KSZ_03_39</t>
  </si>
  <si>
    <t>KSZ_03_16</t>
  </si>
  <si>
    <t>KSZ_03_45</t>
  </si>
  <si>
    <t>KSZ_03_63</t>
  </si>
  <si>
    <t>KSZ_03_40</t>
  </si>
  <si>
    <t>KSZ_03_41</t>
  </si>
  <si>
    <t>Inherited cores</t>
  </si>
  <si>
    <t>KSZ_03_18</t>
  </si>
  <si>
    <t>KSZ_03_4</t>
  </si>
  <si>
    <t>KSZ_03_38</t>
  </si>
  <si>
    <t>KSZ_03_50</t>
  </si>
  <si>
    <t>KSZ_03_26</t>
  </si>
  <si>
    <t>KSZ_03_72</t>
  </si>
  <si>
    <t>KSZ_03_35</t>
  </si>
  <si>
    <t>KSZ_03_68</t>
  </si>
  <si>
    <t>KSZ_03_34</t>
  </si>
  <si>
    <t>KSZ_03_21</t>
  </si>
  <si>
    <t>KSZ_03_11</t>
  </si>
  <si>
    <t>KSZ_03_2</t>
  </si>
  <si>
    <t>KSZ_03_6</t>
  </si>
  <si>
    <t>KSZ_03_9</t>
  </si>
  <si>
    <t>KSZ_03_5</t>
  </si>
  <si>
    <t>KSZ_03_61</t>
  </si>
  <si>
    <t>KSZ_03_7</t>
  </si>
  <si>
    <t>KSZ_03_56</t>
  </si>
  <si>
    <t>KSZ_03_51</t>
  </si>
  <si>
    <t>KSZ_03_19</t>
  </si>
  <si>
    <t>KSZ_03_32</t>
  </si>
  <si>
    <t>KSZ_03_53</t>
  </si>
  <si>
    <t>KSZ_03_15</t>
  </si>
  <si>
    <t>KSZ_03_33</t>
  </si>
  <si>
    <t>KSZ_03_43</t>
  </si>
  <si>
    <t>KSZ_03_25</t>
  </si>
  <si>
    <t>KSZ_03_66</t>
  </si>
  <si>
    <t>KSZ_03_65</t>
  </si>
  <si>
    <t>KSZ_03_8</t>
  </si>
  <si>
    <t>KSZ_03_22</t>
  </si>
  <si>
    <t>KSZ_03_70</t>
  </si>
  <si>
    <t>KSZ_03_13</t>
  </si>
  <si>
    <t>KSZ_03_17</t>
  </si>
  <si>
    <t>KSZ_03_69</t>
  </si>
  <si>
    <t>KSZ_03_31</t>
  </si>
  <si>
    <t>KSZ_03_60</t>
  </si>
  <si>
    <t>KSZ_03_30</t>
  </si>
  <si>
    <t>KSZ_03_57</t>
  </si>
  <si>
    <t>KSZ_03_1</t>
  </si>
  <si>
    <t>KSZ_03_48</t>
  </si>
  <si>
    <t>KSZ_03_42</t>
  </si>
  <si>
    <t>KSZ_03_71</t>
  </si>
  <si>
    <t>KSZ_03_36</t>
  </si>
  <si>
    <t>KSZ_03_54</t>
  </si>
  <si>
    <t>KSZ_03_59</t>
  </si>
  <si>
    <t>KSZ_03_58</t>
  </si>
  <si>
    <t>KSZ_03_29</t>
  </si>
  <si>
    <t>KSZ_03_52</t>
  </si>
  <si>
    <t>KSZ_03_14</t>
  </si>
  <si>
    <t>KSZ_03_3</t>
  </si>
  <si>
    <t>KSZ_03_46</t>
  </si>
  <si>
    <t>KSZ_03_12</t>
  </si>
  <si>
    <t>KSZ_03_23</t>
  </si>
  <si>
    <t>KSZ_03_73</t>
  </si>
  <si>
    <t>KSZ_03_67</t>
  </si>
  <si>
    <t>KSZ_03_44</t>
  </si>
  <si>
    <t>KSZ_03_28</t>
  </si>
  <si>
    <t>KSZ_03_27</t>
  </si>
  <si>
    <t>KSZ_03_37</t>
  </si>
  <si>
    <t>Discordant data</t>
  </si>
  <si>
    <t>A2_4</t>
  </si>
  <si>
    <t>A2_38</t>
  </si>
  <si>
    <t>A2_45</t>
  </si>
  <si>
    <t>A2_49</t>
  </si>
  <si>
    <t>A2_64</t>
  </si>
  <si>
    <t>Variscan grains</t>
  </si>
  <si>
    <t>KSZ_03_47</t>
  </si>
  <si>
    <t>KSZ_03_55</t>
  </si>
  <si>
    <t>KSZ_03_10</t>
  </si>
  <si>
    <t>KSZ_03_49</t>
  </si>
  <si>
    <t>KSZ_03_24</t>
  </si>
  <si>
    <t>KSZ_03_64</t>
  </si>
  <si>
    <t>Paleozoic rims/grains</t>
  </si>
  <si>
    <t>Appendix 1. LA-ICP-MS U-Pb detrital zircon data from the Janoska stream, Outer Western Carpathians, SW-Poland.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</si>
</sst>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0.000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0" fillId="0" borderId="0" xfId="0" applyFill="1"/>
    <xf numFmtId="0" fontId="2" fillId="0" borderId="0" xfId="0" applyFont="1"/>
    <xf numFmtId="0" fontId="2" fillId="0" borderId="0" xfId="0" applyFont="1" applyFill="1" applyBorder="1"/>
    <xf numFmtId="165" fontId="2" fillId="0" borderId="0" xfId="0" applyNumberFormat="1" applyFont="1"/>
    <xf numFmtId="0" fontId="2" fillId="0" borderId="4" xfId="1" applyFont="1" applyBorder="1"/>
    <xf numFmtId="0" fontId="2" fillId="0" borderId="5" xfId="1" applyFont="1" applyBorder="1"/>
    <xf numFmtId="0" fontId="2" fillId="0" borderId="6" xfId="1" applyFont="1" applyBorder="1"/>
    <xf numFmtId="1" fontId="2" fillId="0" borderId="0" xfId="0" applyNumberFormat="1" applyFont="1"/>
    <xf numFmtId="0" fontId="2" fillId="0" borderId="6" xfId="2" applyFont="1" applyBorder="1"/>
    <xf numFmtId="0" fontId="2" fillId="0" borderId="0" xfId="0" applyNumberFormat="1" applyFont="1"/>
    <xf numFmtId="0" fontId="2" fillId="0" borderId="6" xfId="1" applyFont="1" applyFill="1" applyBorder="1"/>
    <xf numFmtId="166" fontId="2" fillId="0" borderId="0" xfId="1" applyNumberFormat="1" applyFont="1"/>
    <xf numFmtId="0" fontId="2" fillId="0" borderId="0" xfId="0" applyFont="1" applyBorder="1"/>
    <xf numFmtId="0" fontId="2" fillId="0" borderId="6" xfId="0" applyFont="1" applyFill="1" applyBorder="1"/>
    <xf numFmtId="0" fontId="2" fillId="0" borderId="4" xfId="0" applyFont="1" applyBorder="1"/>
    <xf numFmtId="0" fontId="2" fillId="0" borderId="6" xfId="0" applyFont="1" applyBorder="1"/>
    <xf numFmtId="166" fontId="2" fillId="0" borderId="0" xfId="0" applyNumberFormat="1" applyFont="1"/>
    <xf numFmtId="0" fontId="0" fillId="0" borderId="0" xfId="0"/>
    <xf numFmtId="166" fontId="2" fillId="0" borderId="5" xfId="0" applyNumberFormat="1" applyFont="1" applyBorder="1"/>
    <xf numFmtId="165" fontId="2" fillId="0" borderId="0" xfId="0" applyNumberFormat="1" applyFont="1" applyBorder="1"/>
    <xf numFmtId="166" fontId="2" fillId="0" borderId="6" xfId="0" applyNumberFormat="1" applyFont="1" applyBorder="1"/>
    <xf numFmtId="166" fontId="2" fillId="0" borderId="4" xfId="0" applyNumberFormat="1" applyFont="1" applyFill="1" applyBorder="1"/>
    <xf numFmtId="166" fontId="2" fillId="0" borderId="5" xfId="0" applyNumberFormat="1" applyFont="1" applyFill="1" applyBorder="1"/>
    <xf numFmtId="166" fontId="2" fillId="0" borderId="4" xfId="0" applyNumberFormat="1" applyFont="1" applyBorder="1"/>
    <xf numFmtId="0" fontId="0" fillId="0" borderId="0" xfId="0"/>
    <xf numFmtId="0" fontId="2" fillId="0" borderId="4" xfId="0" applyFont="1" applyFill="1" applyBorder="1"/>
    <xf numFmtId="0" fontId="2" fillId="0" borderId="0" xfId="0" applyFont="1" applyFill="1"/>
    <xf numFmtId="0" fontId="2" fillId="0" borderId="7" xfId="0" applyFont="1" applyFill="1" applyBorder="1"/>
    <xf numFmtId="0" fontId="2" fillId="0" borderId="8" xfId="0" applyFont="1" applyFill="1" applyBorder="1"/>
    <xf numFmtId="166" fontId="2" fillId="0" borderId="0" xfId="0" applyNumberFormat="1" applyFont="1" applyFill="1"/>
    <xf numFmtId="166" fontId="2" fillId="0" borderId="8" xfId="0" applyNumberFormat="1" applyFont="1" applyFill="1" applyBorder="1"/>
    <xf numFmtId="166" fontId="2" fillId="0" borderId="6" xfId="0" applyNumberFormat="1" applyFont="1" applyFill="1" applyBorder="1"/>
    <xf numFmtId="166" fontId="2" fillId="0" borderId="7" xfId="0" applyNumberFormat="1" applyFont="1" applyFill="1" applyBorder="1"/>
    <xf numFmtId="0" fontId="2" fillId="0" borderId="5" xfId="0" applyFont="1" applyFill="1" applyBorder="1"/>
    <xf numFmtId="166" fontId="5" fillId="0" borderId="0" xfId="0" applyNumberFormat="1" applyFont="1" applyFill="1"/>
    <xf numFmtId="0" fontId="4" fillId="0" borderId="6" xfId="0" applyFont="1" applyFill="1" applyBorder="1"/>
    <xf numFmtId="0" fontId="2" fillId="0" borderId="12" xfId="0" applyFont="1" applyBorder="1"/>
    <xf numFmtId="164" fontId="2" fillId="0" borderId="0" xfId="0" applyNumberFormat="1" applyFont="1" applyFill="1" applyBorder="1"/>
    <xf numFmtId="1" fontId="2" fillId="0" borderId="0" xfId="0" applyNumberFormat="1" applyFont="1" applyFill="1"/>
    <xf numFmtId="1" fontId="2" fillId="0" borderId="8" xfId="0" applyNumberFormat="1" applyFont="1" applyFill="1" applyBorder="1"/>
    <xf numFmtId="165" fontId="2" fillId="0" borderId="0" xfId="0" applyNumberFormat="1" applyFont="1" applyFill="1"/>
    <xf numFmtId="165" fontId="2" fillId="0" borderId="8" xfId="0" applyNumberFormat="1" applyFont="1" applyFill="1" applyBorder="1"/>
    <xf numFmtId="1" fontId="2" fillId="0" borderId="0" xfId="0" applyNumberFormat="1" applyFont="1" applyBorder="1"/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</cellXfs>
  <cellStyles count="3">
    <cellStyle name="Normal 4" xfId="2" xr:uid="{44430C53-A561-4711-A828-9C08DA29C243}"/>
    <cellStyle name="Normal 5" xfId="1" xr:uid="{444AB272-ABFE-4F05-9A31-9FE377C9C6A2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4B021-274A-497D-888F-FE53022F42EC}">
  <dimension ref="A1:O150"/>
  <sheetViews>
    <sheetView tabSelected="1" zoomScale="80" zoomScaleNormal="80" workbookViewId="0">
      <selection activeCell="A3" sqref="A3:O3"/>
    </sheetView>
  </sheetViews>
  <sheetFormatPr defaultRowHeight="14.5" x14ac:dyDescent="0.35"/>
  <cols>
    <col min="1" max="1" width="11.54296875" customWidth="1"/>
    <col min="2" max="2" width="12.1796875" bestFit="1" customWidth="1"/>
    <col min="3" max="3" width="5.7265625" bestFit="1" customWidth="1"/>
    <col min="4" max="4" width="12.1796875" bestFit="1" customWidth="1"/>
    <col min="5" max="5" width="5.7265625" bestFit="1" customWidth="1"/>
    <col min="6" max="6" width="14.1796875" customWidth="1"/>
    <col min="7" max="7" width="15.453125" bestFit="1" customWidth="1"/>
    <col min="8" max="8" width="5.6328125" bestFit="1" customWidth="1"/>
    <col min="9" max="9" width="11.453125" customWidth="1"/>
    <col min="10" max="10" width="4.6328125" bestFit="1" customWidth="1"/>
    <col min="11" max="11" width="11.453125" customWidth="1"/>
    <col min="13" max="13" width="12.54296875" customWidth="1"/>
    <col min="14" max="14" width="13.453125" customWidth="1"/>
    <col min="15" max="15" width="10" customWidth="1"/>
    <col min="16" max="16" width="11.453125" bestFit="1" customWidth="1"/>
    <col min="17" max="17" width="11.7265625" bestFit="1" customWidth="1"/>
    <col min="18" max="18" width="15.1796875" bestFit="1" customWidth="1"/>
    <col min="19" max="19" width="23.26953125" bestFit="1" customWidth="1"/>
    <col min="20" max="20" width="15.1796875" bestFit="1" customWidth="1"/>
    <col min="22" max="22" width="17.54296875" bestFit="1" customWidth="1"/>
  </cols>
  <sheetData>
    <row r="1" spans="1:15" ht="15" thickBot="1" x14ac:dyDescent="0.4">
      <c r="A1" s="44" t="s">
        <v>160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6"/>
    </row>
    <row r="2" spans="1:15" ht="15" thickBot="1" x14ac:dyDescent="0.4">
      <c r="A2" s="37" t="s">
        <v>7</v>
      </c>
      <c r="B2" s="3" t="s">
        <v>0</v>
      </c>
      <c r="C2" s="3" t="s">
        <v>11</v>
      </c>
      <c r="D2" s="3" t="s">
        <v>1</v>
      </c>
      <c r="E2" s="3" t="s">
        <v>11</v>
      </c>
      <c r="F2" s="38" t="s">
        <v>2</v>
      </c>
      <c r="G2" s="13" t="s">
        <v>4</v>
      </c>
      <c r="H2" s="13" t="s">
        <v>11</v>
      </c>
      <c r="I2" s="13" t="s">
        <v>5</v>
      </c>
      <c r="J2" s="13" t="s">
        <v>12</v>
      </c>
      <c r="K2" s="20" t="s">
        <v>6</v>
      </c>
      <c r="L2" s="20" t="s">
        <v>12</v>
      </c>
      <c r="M2" s="3" t="s">
        <v>73</v>
      </c>
      <c r="N2" s="3" t="s">
        <v>72</v>
      </c>
      <c r="O2" s="14" t="s">
        <v>3</v>
      </c>
    </row>
    <row r="3" spans="1:15" ht="15" thickBot="1" x14ac:dyDescent="0.4">
      <c r="A3" s="47" t="s">
        <v>75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1"/>
    </row>
    <row r="4" spans="1:15" ht="15" thickBot="1" x14ac:dyDescent="0.4">
      <c r="A4" s="52" t="s">
        <v>8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4"/>
    </row>
    <row r="5" spans="1:15" x14ac:dyDescent="0.35">
      <c r="A5" s="5" t="s">
        <v>9</v>
      </c>
      <c r="B5" s="17">
        <v>0.80100000000000005</v>
      </c>
      <c r="C5" s="17">
        <v>2.5999999999999999E-2</v>
      </c>
      <c r="D5" s="17">
        <v>9.64E-2</v>
      </c>
      <c r="E5" s="17">
        <v>1.1999999999999999E-3</v>
      </c>
      <c r="F5" s="17">
        <v>4.6623999999999999E-2</v>
      </c>
      <c r="G5" s="8">
        <v>593.27694083154699</v>
      </c>
      <c r="H5" s="4">
        <v>7.3851901348325342</v>
      </c>
      <c r="I5" s="8">
        <v>597.39256353131861</v>
      </c>
      <c r="J5" s="4">
        <v>19.391019540342423</v>
      </c>
      <c r="K5" s="8">
        <v>621.50451059598743</v>
      </c>
      <c r="L5" s="8">
        <v>21.572883838868986</v>
      </c>
      <c r="M5" s="8">
        <v>134.30000000000001</v>
      </c>
      <c r="N5" s="8">
        <v>138.5</v>
      </c>
      <c r="O5" s="24">
        <f>N5/M5</f>
        <v>1.0312732688011912</v>
      </c>
    </row>
    <row r="6" spans="1:15" ht="15" thickBot="1" x14ac:dyDescent="0.4">
      <c r="A6" s="6" t="s">
        <v>10</v>
      </c>
      <c r="B6" s="17">
        <v>0.76400000000000001</v>
      </c>
      <c r="C6" s="17">
        <v>1.7999999999999999E-2</v>
      </c>
      <c r="D6" s="17">
        <v>9.3299999999999994E-2</v>
      </c>
      <c r="E6" s="17">
        <v>1.5E-3</v>
      </c>
      <c r="F6" s="17">
        <v>0.20139000000000001</v>
      </c>
      <c r="G6" s="8">
        <v>575.0243059358711</v>
      </c>
      <c r="H6" s="4">
        <v>9.2447637610268671</v>
      </c>
      <c r="I6" s="8">
        <v>576.31513183185211</v>
      </c>
      <c r="J6" s="4">
        <v>13.578105200226879</v>
      </c>
      <c r="K6" s="8">
        <v>585.43993028024875</v>
      </c>
      <c r="L6" s="8">
        <v>14.758989838997868</v>
      </c>
      <c r="M6" s="8">
        <v>1105</v>
      </c>
      <c r="N6" s="2">
        <v>4700</v>
      </c>
      <c r="O6" s="19">
        <f>N6/M6</f>
        <v>4.253393665158371</v>
      </c>
    </row>
    <row r="7" spans="1:15" ht="15" thickBot="1" x14ac:dyDescent="0.4">
      <c r="A7" s="47" t="s">
        <v>13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9"/>
    </row>
    <row r="8" spans="1:15" x14ac:dyDescent="0.35">
      <c r="A8" s="5" t="s">
        <v>14</v>
      </c>
      <c r="B8" s="17">
        <v>0.64900000000000002</v>
      </c>
      <c r="C8" s="17">
        <v>1.4E-2</v>
      </c>
      <c r="D8" s="17">
        <v>8.1699999999999995E-2</v>
      </c>
      <c r="E8" s="17">
        <v>1.5E-3</v>
      </c>
      <c r="F8" s="17">
        <v>0.75327999999999995</v>
      </c>
      <c r="G8" s="8">
        <v>506.2619026856209</v>
      </c>
      <c r="H8" s="4">
        <v>9.2948941741546065</v>
      </c>
      <c r="I8" s="8">
        <v>507.86317061223724</v>
      </c>
      <c r="J8" s="4">
        <v>10.955445899185396</v>
      </c>
      <c r="K8" s="8">
        <v>522.1890215237994</v>
      </c>
      <c r="L8" s="8">
        <v>13.551618205634934</v>
      </c>
      <c r="M8" s="2">
        <v>909</v>
      </c>
      <c r="N8" s="2">
        <v>359</v>
      </c>
      <c r="O8" s="24">
        <f>N8/M8</f>
        <v>0.39493949394939493</v>
      </c>
    </row>
    <row r="9" spans="1:15" x14ac:dyDescent="0.35">
      <c r="A9" s="7" t="s">
        <v>15</v>
      </c>
      <c r="B9" s="17">
        <v>0.59699999999999998</v>
      </c>
      <c r="C9" s="17">
        <v>1.7999999999999999E-2</v>
      </c>
      <c r="D9" s="17">
        <v>7.6300000000000007E-2</v>
      </c>
      <c r="E9" s="17">
        <v>1.4E-3</v>
      </c>
      <c r="F9" s="17">
        <v>0.34281</v>
      </c>
      <c r="G9" s="8">
        <v>473.99989226827103</v>
      </c>
      <c r="H9" s="4">
        <v>8.6972457296930443</v>
      </c>
      <c r="I9" s="8">
        <v>475.32808979324301</v>
      </c>
      <c r="J9" s="4">
        <v>14.331500194771145</v>
      </c>
      <c r="K9" s="8">
        <v>503.0981783735121</v>
      </c>
      <c r="L9" s="8">
        <v>15.804131257806663</v>
      </c>
      <c r="M9" s="2">
        <v>1016</v>
      </c>
      <c r="N9" s="8">
        <v>85.5</v>
      </c>
      <c r="O9" s="21">
        <f>N9/M9</f>
        <v>8.4153543307086617E-2</v>
      </c>
    </row>
    <row r="10" spans="1:15" ht="15" thickBot="1" x14ac:dyDescent="0.4">
      <c r="A10" s="6" t="s">
        <v>16</v>
      </c>
      <c r="B10" s="17">
        <v>0.56200000000000006</v>
      </c>
      <c r="C10" s="17">
        <v>0.02</v>
      </c>
      <c r="D10" s="17">
        <v>7.1599999999999997E-2</v>
      </c>
      <c r="E10" s="17">
        <v>1.1999999999999999E-3</v>
      </c>
      <c r="F10" s="17">
        <v>0.26780999999999999</v>
      </c>
      <c r="G10" s="8">
        <v>445.78796898189671</v>
      </c>
      <c r="H10" s="4">
        <v>7.4713067427133524</v>
      </c>
      <c r="I10" s="8">
        <v>452.82738632024598</v>
      </c>
      <c r="J10" s="4">
        <v>16.114853605702702</v>
      </c>
      <c r="K10" s="8">
        <v>464.21876415604424</v>
      </c>
      <c r="L10" s="8">
        <v>16.490897483340824</v>
      </c>
      <c r="M10" s="2">
        <v>544</v>
      </c>
      <c r="N10" s="2">
        <v>3210</v>
      </c>
      <c r="O10" s="19">
        <f>N10/M10</f>
        <v>5.9007352941176467</v>
      </c>
    </row>
    <row r="11" spans="1:15" ht="15" thickBot="1" x14ac:dyDescent="0.4">
      <c r="A11" s="47" t="s">
        <v>74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9"/>
    </row>
    <row r="12" spans="1:15" x14ac:dyDescent="0.35">
      <c r="A12" s="5" t="s">
        <v>17</v>
      </c>
      <c r="B12" s="17">
        <v>0.47399999999999998</v>
      </c>
      <c r="C12" s="17">
        <v>1.7999999999999999E-2</v>
      </c>
      <c r="D12" s="17">
        <v>6.2300000000000001E-2</v>
      </c>
      <c r="E12" s="17">
        <v>1.6999999999999999E-3</v>
      </c>
      <c r="F12" s="17">
        <v>0.45595999999999998</v>
      </c>
      <c r="G12" s="8">
        <v>389.59786497231721</v>
      </c>
      <c r="H12" s="4">
        <v>10.631081387687628</v>
      </c>
      <c r="I12" s="8">
        <v>393.94810759724311</v>
      </c>
      <c r="J12" s="4">
        <v>14.960054718882649</v>
      </c>
      <c r="K12" s="8">
        <v>391.76796818377414</v>
      </c>
      <c r="L12" s="8">
        <v>17.971007714852025</v>
      </c>
      <c r="M12" s="8">
        <v>208.2</v>
      </c>
      <c r="N12" s="2">
        <v>378</v>
      </c>
      <c r="O12" s="24">
        <f t="shared" ref="O12:O60" si="0">N12/M12</f>
        <v>1.8155619596541788</v>
      </c>
    </row>
    <row r="13" spans="1:15" x14ac:dyDescent="0.35">
      <c r="A13" s="7" t="s">
        <v>23</v>
      </c>
      <c r="B13" s="17">
        <v>0.41249999999999998</v>
      </c>
      <c r="C13" s="17">
        <v>9.7999999999999997E-3</v>
      </c>
      <c r="D13" s="17">
        <v>5.5370000000000003E-2</v>
      </c>
      <c r="E13" s="17">
        <v>7.2000000000000005E-4</v>
      </c>
      <c r="F13" s="17">
        <v>0.35372999999999999</v>
      </c>
      <c r="G13" s="8">
        <v>347.4063906128024</v>
      </c>
      <c r="H13" s="4">
        <v>4.5174751894747649</v>
      </c>
      <c r="I13" s="8">
        <v>350.67389352536833</v>
      </c>
      <c r="J13" s="4">
        <v>8.3311615916329931</v>
      </c>
      <c r="K13" s="8">
        <v>379.36893210520662</v>
      </c>
      <c r="L13" s="4">
        <v>9.0992548290916719</v>
      </c>
      <c r="M13" s="8">
        <v>699</v>
      </c>
      <c r="N13" s="8">
        <v>68.400000000000006</v>
      </c>
      <c r="O13" s="21">
        <f t="shared" si="0"/>
        <v>9.7854077253218888E-2</v>
      </c>
    </row>
    <row r="14" spans="1:15" x14ac:dyDescent="0.35">
      <c r="A14" s="7" t="s">
        <v>24</v>
      </c>
      <c r="B14" s="17">
        <v>0.40899999999999997</v>
      </c>
      <c r="C14" s="17">
        <v>1.4999999999999999E-2</v>
      </c>
      <c r="D14" s="17">
        <v>5.6120000000000003E-2</v>
      </c>
      <c r="E14" s="17">
        <v>9.5E-4</v>
      </c>
      <c r="F14" s="17">
        <v>0.17341000000000001</v>
      </c>
      <c r="G14" s="8">
        <v>351.98591582003911</v>
      </c>
      <c r="H14" s="4">
        <v>5.9584215970961711</v>
      </c>
      <c r="I14" s="8">
        <v>348.15477780021644</v>
      </c>
      <c r="J14" s="4">
        <v>12.768512633259771</v>
      </c>
      <c r="K14" s="8">
        <v>315.90240371061554</v>
      </c>
      <c r="L14" s="8">
        <v>11.988706023173267</v>
      </c>
      <c r="M14" s="8">
        <v>566</v>
      </c>
      <c r="N14" s="2">
        <v>219</v>
      </c>
      <c r="O14" s="21">
        <f t="shared" si="0"/>
        <v>0.38692579505300351</v>
      </c>
    </row>
    <row r="15" spans="1:15" x14ac:dyDescent="0.35">
      <c r="A15" s="7" t="s">
        <v>25</v>
      </c>
      <c r="B15" s="17">
        <v>0.4022</v>
      </c>
      <c r="C15" s="17">
        <v>9.2999999999999992E-3</v>
      </c>
      <c r="D15" s="17">
        <v>5.4760000000000003E-2</v>
      </c>
      <c r="E15" s="17">
        <v>7.2000000000000005E-4</v>
      </c>
      <c r="F15" s="17">
        <v>0.33706000000000003</v>
      </c>
      <c r="G15" s="8">
        <v>343.6793095698082</v>
      </c>
      <c r="H15" s="4">
        <v>4.5187929673166893</v>
      </c>
      <c r="I15" s="8">
        <v>343.24255652203919</v>
      </c>
      <c r="J15" s="4">
        <v>7.9367373835280066</v>
      </c>
      <c r="K15" s="8">
        <v>345.83083366044332</v>
      </c>
      <c r="L15" s="4">
        <v>7.7714794080998493</v>
      </c>
      <c r="M15" s="8">
        <v>340</v>
      </c>
      <c r="N15" s="2">
        <v>231</v>
      </c>
      <c r="O15" s="21">
        <f t="shared" si="0"/>
        <v>0.67941176470588238</v>
      </c>
    </row>
    <row r="16" spans="1:15" s="18" customFormat="1" x14ac:dyDescent="0.35">
      <c r="A16" s="7" t="s">
        <v>26</v>
      </c>
      <c r="B16" s="12">
        <v>0.40200000000000002</v>
      </c>
      <c r="C16" s="12">
        <v>1.4999999999999999E-2</v>
      </c>
      <c r="D16" s="12">
        <v>5.4390000000000001E-2</v>
      </c>
      <c r="E16" s="12">
        <v>7.3999999999999999E-4</v>
      </c>
      <c r="F16" s="12">
        <v>3.4315999999999999E-2</v>
      </c>
      <c r="G16" s="8">
        <v>341.41757069694626</v>
      </c>
      <c r="H16" s="4">
        <v>4.6451370162849832</v>
      </c>
      <c r="I16" s="8">
        <v>343.09771905609836</v>
      </c>
      <c r="J16" s="4">
        <v>12.802153696123073</v>
      </c>
      <c r="K16" s="8">
        <v>391.76796818377414</v>
      </c>
      <c r="L16" s="8">
        <v>15.814486789069782</v>
      </c>
      <c r="M16" s="8">
        <v>158.1</v>
      </c>
      <c r="N16" s="8">
        <v>37.299999999999997</v>
      </c>
      <c r="O16" s="21">
        <f t="shared" si="0"/>
        <v>0.23592662871600253</v>
      </c>
    </row>
    <row r="17" spans="1:15" x14ac:dyDescent="0.35">
      <c r="A17" s="16" t="s">
        <v>147</v>
      </c>
      <c r="B17" s="17">
        <v>0.40100000000000002</v>
      </c>
      <c r="C17" s="17">
        <v>1.2999999999999999E-2</v>
      </c>
      <c r="D17" s="17">
        <v>5.4620000000000002E-2</v>
      </c>
      <c r="E17" s="17">
        <v>6.9999999999999999E-4</v>
      </c>
      <c r="F17" s="17">
        <v>1E-3</v>
      </c>
      <c r="G17" s="8">
        <v>342.82360980322187</v>
      </c>
      <c r="H17" s="4">
        <v>4.3935651201438173</v>
      </c>
      <c r="I17" s="8">
        <v>342.37322166306541</v>
      </c>
      <c r="J17" s="4">
        <v>11.099381250922319</v>
      </c>
      <c r="K17" s="8">
        <v>371.04957200069128</v>
      </c>
      <c r="L17" s="8">
        <v>14.429705577804661</v>
      </c>
      <c r="M17" s="8">
        <v>263</v>
      </c>
      <c r="N17" s="2">
        <v>24</v>
      </c>
      <c r="O17" s="21">
        <f t="shared" si="0"/>
        <v>9.125475285171103E-2</v>
      </c>
    </row>
    <row r="18" spans="1:15" x14ac:dyDescent="0.35">
      <c r="A18" s="7" t="s">
        <v>27</v>
      </c>
      <c r="B18" s="17">
        <v>0.4</v>
      </c>
      <c r="C18" s="17">
        <v>1.6E-2</v>
      </c>
      <c r="D18" s="17">
        <v>5.3900000000000003E-2</v>
      </c>
      <c r="E18" s="17">
        <v>1E-3</v>
      </c>
      <c r="F18" s="17">
        <v>0.22609000000000001</v>
      </c>
      <c r="G18" s="8">
        <v>338.42107305562644</v>
      </c>
      <c r="H18" s="4">
        <v>6.2786841012175589</v>
      </c>
      <c r="I18" s="8">
        <v>341.64820695660546</v>
      </c>
      <c r="J18" s="4">
        <v>13.665928278264218</v>
      </c>
      <c r="K18" s="8">
        <v>345.83083366044332</v>
      </c>
      <c r="L18" s="8">
        <v>12.952465680166416</v>
      </c>
      <c r="M18" s="8">
        <v>253</v>
      </c>
      <c r="N18" s="2">
        <v>553</v>
      </c>
      <c r="O18" s="21">
        <f t="shared" si="0"/>
        <v>2.1857707509881421</v>
      </c>
    </row>
    <row r="19" spans="1:15" x14ac:dyDescent="0.35">
      <c r="A19" s="7" t="s">
        <v>28</v>
      </c>
      <c r="B19" s="17">
        <v>0.3987</v>
      </c>
      <c r="C19" s="17">
        <v>6.8999999999999999E-3</v>
      </c>
      <c r="D19" s="17">
        <v>5.3969999999999997E-2</v>
      </c>
      <c r="E19" s="17">
        <v>5.1000000000000004E-4</v>
      </c>
      <c r="F19" s="17">
        <v>0.41195999999999999</v>
      </c>
      <c r="G19" s="8">
        <v>338.84922943425869</v>
      </c>
      <c r="H19" s="4">
        <v>3.2020216233365195</v>
      </c>
      <c r="I19" s="8">
        <v>340.70491323868737</v>
      </c>
      <c r="J19" s="4">
        <v>5.8963228024754022</v>
      </c>
      <c r="K19" s="8">
        <v>358.06911882337027</v>
      </c>
      <c r="L19" s="4">
        <v>6.0689681156503443</v>
      </c>
      <c r="M19" s="8">
        <v>595</v>
      </c>
      <c r="N19" s="8">
        <v>15.29</v>
      </c>
      <c r="O19" s="21">
        <f t="shared" si="0"/>
        <v>2.5697478991596637E-2</v>
      </c>
    </row>
    <row r="20" spans="1:15" x14ac:dyDescent="0.35">
      <c r="A20" s="7" t="s">
        <v>29</v>
      </c>
      <c r="B20" s="17">
        <v>0.39800000000000002</v>
      </c>
      <c r="C20" s="17">
        <v>2.4E-2</v>
      </c>
      <c r="D20" s="17">
        <v>5.3870000000000001E-2</v>
      </c>
      <c r="E20" s="17">
        <v>8.8000000000000003E-4</v>
      </c>
      <c r="F20" s="17">
        <v>0.20394999999999999</v>
      </c>
      <c r="G20" s="8">
        <v>338.23756875916501</v>
      </c>
      <c r="H20" s="4">
        <v>5.525321338556993</v>
      </c>
      <c r="I20" s="8">
        <v>340.19662264468565</v>
      </c>
      <c r="J20" s="4">
        <v>20.514369204704664</v>
      </c>
      <c r="K20" s="8">
        <v>371.04957200069128</v>
      </c>
      <c r="L20" s="8">
        <v>21.98812278522615</v>
      </c>
      <c r="M20" s="8">
        <v>142.80000000000001</v>
      </c>
      <c r="N20" s="8">
        <v>84.2</v>
      </c>
      <c r="O20" s="21">
        <f t="shared" si="0"/>
        <v>0.58963585434173671</v>
      </c>
    </row>
    <row r="21" spans="1:15" s="18" customFormat="1" x14ac:dyDescent="0.35">
      <c r="A21" s="7" t="s">
        <v>31</v>
      </c>
      <c r="B21" s="17">
        <v>0.39700000000000002</v>
      </c>
      <c r="C21" s="17">
        <v>1.6E-2</v>
      </c>
      <c r="D21" s="17">
        <v>5.3469999999999997E-2</v>
      </c>
      <c r="E21" s="17">
        <v>6.7000000000000002E-4</v>
      </c>
      <c r="F21" s="17">
        <v>0.15548000000000001</v>
      </c>
      <c r="G21" s="8">
        <v>335.79034552626166</v>
      </c>
      <c r="H21" s="4">
        <v>4.2075842809537187</v>
      </c>
      <c r="I21" s="8">
        <v>339.47005155589659</v>
      </c>
      <c r="J21" s="4">
        <v>13.681412657164598</v>
      </c>
      <c r="K21" s="8">
        <v>371.04957200069128</v>
      </c>
      <c r="L21" s="8">
        <v>14.429705577804661</v>
      </c>
      <c r="M21" s="8">
        <v>212</v>
      </c>
      <c r="N21" s="2">
        <v>229</v>
      </c>
      <c r="O21" s="21">
        <f t="shared" si="0"/>
        <v>1.0801886792452831</v>
      </c>
    </row>
    <row r="22" spans="1:15" x14ac:dyDescent="0.35">
      <c r="A22" s="16" t="s">
        <v>149</v>
      </c>
      <c r="B22" s="17">
        <v>0.39629999999999999</v>
      </c>
      <c r="C22" s="17">
        <v>8.8999999999999999E-3</v>
      </c>
      <c r="D22" s="17">
        <v>5.3929999999999999E-2</v>
      </c>
      <c r="E22" s="17">
        <v>5.6999999999999998E-4</v>
      </c>
      <c r="F22" s="17">
        <v>1E-3</v>
      </c>
      <c r="G22" s="8">
        <v>338.60457212858415</v>
      </c>
      <c r="H22" s="4">
        <v>3.5787985557814381</v>
      </c>
      <c r="I22" s="8">
        <v>338.96114227142414</v>
      </c>
      <c r="J22" s="4">
        <v>7.6122991829817686</v>
      </c>
      <c r="K22" s="8">
        <v>345.83083366044332</v>
      </c>
      <c r="L22" s="4">
        <v>9.0667259761164907</v>
      </c>
      <c r="M22" s="8">
        <v>597</v>
      </c>
      <c r="N22" s="2">
        <v>406</v>
      </c>
      <c r="O22" s="21">
        <f t="shared" si="0"/>
        <v>0.68006700167504186</v>
      </c>
    </row>
    <row r="23" spans="1:15" x14ac:dyDescent="0.35">
      <c r="A23" s="7" t="s">
        <v>32</v>
      </c>
      <c r="B23" s="17">
        <v>0.39600000000000002</v>
      </c>
      <c r="C23" s="17">
        <v>1.4E-2</v>
      </c>
      <c r="D23" s="17">
        <v>5.3839999999999999E-2</v>
      </c>
      <c r="E23" s="17">
        <v>9.3000000000000005E-4</v>
      </c>
      <c r="F23" s="17">
        <v>0.28187000000000001</v>
      </c>
      <c r="G23" s="8">
        <v>338.05405923890254</v>
      </c>
      <c r="H23" s="4">
        <v>5.8393438910137325</v>
      </c>
      <c r="I23" s="8">
        <v>338.74296018701392</v>
      </c>
      <c r="J23" s="4">
        <v>11.975761218732814</v>
      </c>
      <c r="K23" s="8">
        <v>371.04957200069128</v>
      </c>
      <c r="L23" s="8">
        <v>13.055447903728027</v>
      </c>
      <c r="M23" s="8">
        <v>160</v>
      </c>
      <c r="N23" s="8">
        <v>23.6</v>
      </c>
      <c r="O23" s="21">
        <f t="shared" si="0"/>
        <v>0.14750000000000002</v>
      </c>
    </row>
    <row r="24" spans="1:15" s="18" customFormat="1" x14ac:dyDescent="0.35">
      <c r="A24" s="7" t="s">
        <v>33</v>
      </c>
      <c r="B24" s="17">
        <v>0.39500000000000002</v>
      </c>
      <c r="C24" s="17">
        <v>1.4999999999999999E-2</v>
      </c>
      <c r="D24" s="17">
        <v>5.3900000000000003E-2</v>
      </c>
      <c r="E24" s="17">
        <v>1.1999999999999999E-3</v>
      </c>
      <c r="F24" s="17">
        <v>0.53346000000000005</v>
      </c>
      <c r="G24" s="8">
        <v>338.42107305562644</v>
      </c>
      <c r="H24" s="4">
        <v>7.53442092146107</v>
      </c>
      <c r="I24" s="8">
        <v>338.01534779238358</v>
      </c>
      <c r="J24" s="4">
        <v>12.836025865533552</v>
      </c>
      <c r="K24" s="8">
        <v>366.87373419937285</v>
      </c>
      <c r="L24" s="8">
        <v>12.251813015934527</v>
      </c>
      <c r="M24" s="8">
        <v>459</v>
      </c>
      <c r="N24" s="4">
        <v>1</v>
      </c>
      <c r="O24" s="21">
        <f t="shared" si="0"/>
        <v>2.1786492374727671E-3</v>
      </c>
    </row>
    <row r="25" spans="1:15" x14ac:dyDescent="0.35">
      <c r="A25" s="16" t="s">
        <v>148</v>
      </c>
      <c r="B25" s="17">
        <v>0.39400000000000002</v>
      </c>
      <c r="C25" s="17">
        <v>2.3E-2</v>
      </c>
      <c r="D25" s="17">
        <v>5.3289999999999997E-2</v>
      </c>
      <c r="E25" s="17">
        <v>9.1E-4</v>
      </c>
      <c r="F25" s="17">
        <v>1E-3</v>
      </c>
      <c r="G25" s="8">
        <v>334.68879190306541</v>
      </c>
      <c r="H25" s="4">
        <v>5.7152711696714125</v>
      </c>
      <c r="I25" s="8">
        <v>337.28721362474715</v>
      </c>
      <c r="J25" s="4">
        <v>19.689355110074072</v>
      </c>
      <c r="K25" s="8">
        <v>391.76796818377414</v>
      </c>
      <c r="L25" s="8">
        <v>24.440570492198752</v>
      </c>
      <c r="M25" s="8">
        <v>220</v>
      </c>
      <c r="N25" s="2">
        <v>443</v>
      </c>
      <c r="O25" s="21">
        <f t="shared" si="0"/>
        <v>2.0136363636363637</v>
      </c>
    </row>
    <row r="26" spans="1:15" x14ac:dyDescent="0.35">
      <c r="A26" s="7" t="s">
        <v>35</v>
      </c>
      <c r="B26" s="17">
        <v>0.39200000000000002</v>
      </c>
      <c r="C26" s="17">
        <v>1.4E-2</v>
      </c>
      <c r="D26" s="17">
        <v>5.1869999999999999E-2</v>
      </c>
      <c r="E26" s="17">
        <v>7.2999999999999996E-4</v>
      </c>
      <c r="F26" s="17">
        <v>0.35160999999999998</v>
      </c>
      <c r="G26" s="8">
        <v>325.99215171711745</v>
      </c>
      <c r="H26" s="4">
        <v>4.5878980287930542</v>
      </c>
      <c r="I26" s="8">
        <v>335.82937697337445</v>
      </c>
      <c r="J26" s="4">
        <v>11.993906320477659</v>
      </c>
      <c r="K26" s="8">
        <v>371.04957200069128</v>
      </c>
      <c r="L26" s="8">
        <v>13.055447903728027</v>
      </c>
      <c r="M26" s="8">
        <v>463</v>
      </c>
      <c r="N26" s="2">
        <v>641</v>
      </c>
      <c r="O26" s="21">
        <f t="shared" si="0"/>
        <v>1.3844492440604752</v>
      </c>
    </row>
    <row r="27" spans="1:15" x14ac:dyDescent="0.35">
      <c r="A27" s="7" t="s">
        <v>36</v>
      </c>
      <c r="B27" s="17">
        <v>0.39</v>
      </c>
      <c r="C27" s="17">
        <v>1.0999999999999999E-2</v>
      </c>
      <c r="D27" s="17">
        <v>5.289E-2</v>
      </c>
      <c r="E27" s="17">
        <v>8.8999999999999995E-4</v>
      </c>
      <c r="F27" s="17">
        <v>0.56296000000000002</v>
      </c>
      <c r="G27" s="8">
        <v>332.240220837111</v>
      </c>
      <c r="H27" s="4">
        <v>5.5907316419933588</v>
      </c>
      <c r="I27" s="8">
        <v>334.36944422257244</v>
      </c>
      <c r="J27" s="4">
        <v>9.4309330421751199</v>
      </c>
      <c r="K27" s="8">
        <v>358.48947778284702</v>
      </c>
      <c r="L27" s="4">
        <v>8.6785162219311189</v>
      </c>
      <c r="M27" s="8">
        <v>567</v>
      </c>
      <c r="N27" s="2">
        <v>150</v>
      </c>
      <c r="O27" s="21">
        <f t="shared" si="0"/>
        <v>0.26455026455026454</v>
      </c>
    </row>
    <row r="28" spans="1:15" x14ac:dyDescent="0.35">
      <c r="A28" s="7" t="s">
        <v>37</v>
      </c>
      <c r="B28" s="17">
        <v>0.39</v>
      </c>
      <c r="C28" s="17">
        <v>1.4E-2</v>
      </c>
      <c r="D28" s="17">
        <v>5.4199999999999998E-2</v>
      </c>
      <c r="E28" s="17">
        <v>7.3999999999999999E-4</v>
      </c>
      <c r="F28" s="17">
        <v>0.53976999999999997</v>
      </c>
      <c r="G28" s="8">
        <v>340.25582877659622</v>
      </c>
      <c r="H28" s="4">
        <v>4.6455592858797266</v>
      </c>
      <c r="I28" s="8">
        <v>334.36944422257244</v>
      </c>
      <c r="J28" s="4">
        <v>12.003005690041062</v>
      </c>
      <c r="K28" s="8">
        <v>333.07216503748305</v>
      </c>
      <c r="L28" s="8">
        <v>11.290581865677392</v>
      </c>
      <c r="M28" s="8">
        <v>371</v>
      </c>
      <c r="N28" s="8">
        <v>2000</v>
      </c>
      <c r="O28" s="21">
        <f t="shared" si="0"/>
        <v>5.3908355795148246</v>
      </c>
    </row>
    <row r="29" spans="1:15" x14ac:dyDescent="0.35">
      <c r="A29" s="7" t="s">
        <v>38</v>
      </c>
      <c r="B29" s="17">
        <v>0.38890000000000002</v>
      </c>
      <c r="C29" s="17">
        <v>7.4000000000000003E-3</v>
      </c>
      <c r="D29" s="17">
        <v>5.2699999999999997E-2</v>
      </c>
      <c r="E29" s="17">
        <v>5.6999999999999998E-4</v>
      </c>
      <c r="F29" s="17">
        <v>0.27588000000000001</v>
      </c>
      <c r="G29" s="8">
        <v>331.07682369148779</v>
      </c>
      <c r="H29" s="4">
        <v>3.580906821710589</v>
      </c>
      <c r="I29" s="8">
        <v>333.56558556128982</v>
      </c>
      <c r="J29" s="4">
        <v>6.3470952253883892</v>
      </c>
      <c r="K29" s="8">
        <v>366.87373419937285</v>
      </c>
      <c r="L29" s="4">
        <v>7.4872190652933233</v>
      </c>
      <c r="M29" s="8">
        <v>1976</v>
      </c>
      <c r="N29" s="8">
        <v>67.400000000000006</v>
      </c>
      <c r="O29" s="21">
        <f t="shared" si="0"/>
        <v>3.4109311740890692E-2</v>
      </c>
    </row>
    <row r="30" spans="1:15" x14ac:dyDescent="0.35">
      <c r="A30" s="7" t="s">
        <v>39</v>
      </c>
      <c r="B30" s="17">
        <v>0.38750000000000001</v>
      </c>
      <c r="C30" s="17">
        <v>8.6E-3</v>
      </c>
      <c r="D30" s="17">
        <v>5.2920000000000002E-2</v>
      </c>
      <c r="E30" s="17">
        <v>4.6999999999999999E-4</v>
      </c>
      <c r="F30" s="17">
        <v>0.25048999999999999</v>
      </c>
      <c r="G30" s="8">
        <v>332.42389593170759</v>
      </c>
      <c r="H30" s="4">
        <v>2.9523664226738955</v>
      </c>
      <c r="I30" s="8">
        <v>332.54157144585724</v>
      </c>
      <c r="J30" s="4">
        <v>7.3802774566048317</v>
      </c>
      <c r="K30" s="8">
        <v>337.33626076006931</v>
      </c>
      <c r="L30" s="4">
        <v>7.6090885885729911</v>
      </c>
      <c r="M30" s="8">
        <v>842</v>
      </c>
      <c r="N30" s="4">
        <v>0</v>
      </c>
      <c r="O30" s="21">
        <f t="shared" si="0"/>
        <v>0</v>
      </c>
    </row>
    <row r="31" spans="1:15" x14ac:dyDescent="0.35">
      <c r="A31" s="9" t="s">
        <v>40</v>
      </c>
      <c r="B31" s="17">
        <v>0.38619999999999999</v>
      </c>
      <c r="C31" s="17">
        <v>8.6999999999999994E-3</v>
      </c>
      <c r="D31" s="17">
        <v>5.28E-2</v>
      </c>
      <c r="E31" s="17">
        <v>6.6E-4</v>
      </c>
      <c r="F31" s="17">
        <v>7.6047000000000003E-2</v>
      </c>
      <c r="G31" s="8">
        <v>331.68916415094708</v>
      </c>
      <c r="H31" s="4">
        <v>4.1461145518868383</v>
      </c>
      <c r="I31" s="8">
        <v>331.58977560211946</v>
      </c>
      <c r="J31" s="4">
        <v>7.4697852090586201</v>
      </c>
      <c r="K31" s="8">
        <v>345.83083366044332</v>
      </c>
      <c r="L31" s="4">
        <v>8.4191026921081686</v>
      </c>
      <c r="M31" s="8">
        <v>405</v>
      </c>
      <c r="N31" s="2">
        <v>294</v>
      </c>
      <c r="O31" s="21">
        <f t="shared" si="0"/>
        <v>0.72592592592592597</v>
      </c>
    </row>
    <row r="32" spans="1:15" x14ac:dyDescent="0.35">
      <c r="A32" s="7" t="s">
        <v>41</v>
      </c>
      <c r="B32" s="17">
        <v>0.38500000000000001</v>
      </c>
      <c r="C32" s="17">
        <v>2.4E-2</v>
      </c>
      <c r="D32" s="17">
        <v>5.2659999999999998E-2</v>
      </c>
      <c r="E32" s="17">
        <v>9.7000000000000005E-4</v>
      </c>
      <c r="F32" s="17">
        <v>0.28064</v>
      </c>
      <c r="G32" s="8">
        <v>330.8318712203515</v>
      </c>
      <c r="H32" s="4">
        <v>6.0939406586354155</v>
      </c>
      <c r="I32" s="8">
        <v>330.71040223313383</v>
      </c>
      <c r="J32" s="4">
        <v>20.615713385961588</v>
      </c>
      <c r="K32" s="8">
        <v>294.1807743135102</v>
      </c>
      <c r="L32" s="8">
        <v>18.597635157750645</v>
      </c>
      <c r="M32" s="8">
        <v>78.099999999999994</v>
      </c>
      <c r="N32" s="4">
        <v>0.69299999999999995</v>
      </c>
      <c r="O32" s="21">
        <f t="shared" si="0"/>
        <v>8.8732394366197176E-3</v>
      </c>
    </row>
    <row r="33" spans="1:15" x14ac:dyDescent="0.35">
      <c r="A33" s="7" t="s">
        <v>42</v>
      </c>
      <c r="B33" s="17">
        <v>0.38500000000000001</v>
      </c>
      <c r="C33" s="17">
        <v>9.4000000000000004E-3</v>
      </c>
      <c r="D33" s="17">
        <v>5.203E-2</v>
      </c>
      <c r="E33" s="17">
        <v>6.9999999999999999E-4</v>
      </c>
      <c r="F33" s="17">
        <v>0.14538999999999999</v>
      </c>
      <c r="G33" s="8">
        <v>326.97264154184847</v>
      </c>
      <c r="H33" s="4">
        <v>4.3990168956235616</v>
      </c>
      <c r="I33" s="8">
        <v>330.71040223313383</v>
      </c>
      <c r="J33" s="4">
        <v>8.0744877428349557</v>
      </c>
      <c r="K33" s="8">
        <v>350.06142205696352</v>
      </c>
      <c r="L33" s="4">
        <v>8.5061653957766836</v>
      </c>
      <c r="M33" s="8">
        <v>802</v>
      </c>
      <c r="N33" s="8">
        <v>35.700000000000003</v>
      </c>
      <c r="O33" s="21">
        <f t="shared" si="0"/>
        <v>4.4513715710723198E-2</v>
      </c>
    </row>
    <row r="34" spans="1:15" x14ac:dyDescent="0.35">
      <c r="A34" s="7" t="s">
        <v>43</v>
      </c>
      <c r="B34" s="17">
        <v>0.38500000000000001</v>
      </c>
      <c r="C34" s="17">
        <v>1.9E-2</v>
      </c>
      <c r="D34" s="17">
        <v>5.1970000000000002E-2</v>
      </c>
      <c r="E34" s="17">
        <v>6.8000000000000005E-4</v>
      </c>
      <c r="F34" s="17">
        <v>0.43773000000000001</v>
      </c>
      <c r="G34" s="8">
        <v>326.60497533364389</v>
      </c>
      <c r="H34" s="4">
        <v>4.2734535929743664</v>
      </c>
      <c r="I34" s="8">
        <v>330.71040223313383</v>
      </c>
      <c r="J34" s="4">
        <v>16.320773097219593</v>
      </c>
      <c r="K34" s="8">
        <v>371.04957200069128</v>
      </c>
      <c r="L34" s="8">
        <v>17.865349762996246</v>
      </c>
      <c r="M34" s="8">
        <v>246</v>
      </c>
      <c r="N34" s="10">
        <v>4900</v>
      </c>
      <c r="O34" s="21">
        <f t="shared" si="0"/>
        <v>19.918699186991869</v>
      </c>
    </row>
    <row r="35" spans="1:15" x14ac:dyDescent="0.35">
      <c r="A35" s="7" t="s">
        <v>44</v>
      </c>
      <c r="B35" s="17">
        <v>0.38479999999999998</v>
      </c>
      <c r="C35" s="17">
        <v>8.8999999999999999E-3</v>
      </c>
      <c r="D35" s="17">
        <v>5.2080000000000001E-2</v>
      </c>
      <c r="E35" s="17">
        <v>5.1999999999999995E-4</v>
      </c>
      <c r="F35" s="17">
        <v>0.21554999999999999</v>
      </c>
      <c r="G35" s="8">
        <v>327.27901403108666</v>
      </c>
      <c r="H35" s="4">
        <v>3.2677628129063949</v>
      </c>
      <c r="I35" s="8">
        <v>330.56376593375887</v>
      </c>
      <c r="J35" s="4">
        <v>7.6455756673868347</v>
      </c>
      <c r="K35" s="8">
        <v>354.28095189412528</v>
      </c>
      <c r="L35" s="4">
        <v>7.2706911769316758</v>
      </c>
      <c r="M35" s="8">
        <v>760</v>
      </c>
      <c r="N35" s="2">
        <v>1270</v>
      </c>
      <c r="O35" s="21">
        <f t="shared" si="0"/>
        <v>1.6710526315789473</v>
      </c>
    </row>
    <row r="36" spans="1:15" x14ac:dyDescent="0.35">
      <c r="A36" s="7" t="s">
        <v>45</v>
      </c>
      <c r="B36" s="17">
        <v>0.38</v>
      </c>
      <c r="C36" s="17">
        <v>1.4999999999999999E-2</v>
      </c>
      <c r="D36" s="17">
        <v>5.0799999999999998E-2</v>
      </c>
      <c r="E36" s="17">
        <v>1.1000000000000001E-3</v>
      </c>
      <c r="F36" s="17">
        <v>0.45946999999999999</v>
      </c>
      <c r="G36" s="8">
        <v>319.43128979369999</v>
      </c>
      <c r="H36" s="4">
        <v>6.9168192671864182</v>
      </c>
      <c r="I36" s="8">
        <v>327.03812678998145</v>
      </c>
      <c r="J36" s="4">
        <v>12.909399741709793</v>
      </c>
      <c r="K36" s="8">
        <v>383.51255940249922</v>
      </c>
      <c r="L36" s="8">
        <v>13.419408155888554</v>
      </c>
      <c r="M36" s="8">
        <v>539</v>
      </c>
      <c r="N36" s="2">
        <v>502</v>
      </c>
      <c r="O36" s="21">
        <f t="shared" si="0"/>
        <v>0.93135435992578852</v>
      </c>
    </row>
    <row r="37" spans="1:15" x14ac:dyDescent="0.35">
      <c r="A37" s="7" t="s">
        <v>47</v>
      </c>
      <c r="B37" s="17">
        <v>0.379</v>
      </c>
      <c r="C37" s="17">
        <v>0.01</v>
      </c>
      <c r="D37" s="17">
        <v>5.1560000000000002E-2</v>
      </c>
      <c r="E37" s="17">
        <v>4.8999999999999998E-4</v>
      </c>
      <c r="F37" s="17">
        <v>0.27235999999999999</v>
      </c>
      <c r="G37" s="8">
        <v>324.09202819418272</v>
      </c>
      <c r="H37" s="4">
        <v>3.0800056985094946</v>
      </c>
      <c r="I37" s="8">
        <v>326.30207525122074</v>
      </c>
      <c r="J37" s="4">
        <v>8.6095534367076727</v>
      </c>
      <c r="K37" s="8">
        <v>366.87373419937285</v>
      </c>
      <c r="L37" s="4">
        <v>8.8485316226193813</v>
      </c>
      <c r="M37" s="8">
        <v>1136</v>
      </c>
      <c r="N37" s="8">
        <v>86.9</v>
      </c>
      <c r="O37" s="21">
        <f t="shared" si="0"/>
        <v>7.6496478873239446E-2</v>
      </c>
    </row>
    <row r="38" spans="1:15" x14ac:dyDescent="0.35">
      <c r="A38" s="7" t="s">
        <v>48</v>
      </c>
      <c r="B38" s="17">
        <v>0.379</v>
      </c>
      <c r="C38" s="17">
        <v>1.0999999999999999E-2</v>
      </c>
      <c r="D38" s="17">
        <v>5.1610000000000003E-2</v>
      </c>
      <c r="E38" s="17">
        <v>6.4999999999999997E-4</v>
      </c>
      <c r="F38" s="17">
        <v>7.5725000000000001E-2</v>
      </c>
      <c r="G38" s="8">
        <v>324.39853761488155</v>
      </c>
      <c r="H38" s="4">
        <v>4.0856238994317566</v>
      </c>
      <c r="I38" s="8">
        <v>326.30207525122074</v>
      </c>
      <c r="J38" s="4">
        <v>9.470508780378438</v>
      </c>
      <c r="K38" s="8">
        <v>354.28095189412528</v>
      </c>
      <c r="L38" s="4">
        <v>9.2536069524584956</v>
      </c>
      <c r="M38" s="8">
        <v>797</v>
      </c>
      <c r="N38" s="2">
        <v>274</v>
      </c>
      <c r="O38" s="21">
        <f t="shared" si="0"/>
        <v>0.34378920953575909</v>
      </c>
    </row>
    <row r="39" spans="1:15" x14ac:dyDescent="0.35">
      <c r="A39" s="7" t="s">
        <v>49</v>
      </c>
      <c r="B39" s="17">
        <v>0.377</v>
      </c>
      <c r="C39" s="17">
        <v>1.4E-2</v>
      </c>
      <c r="D39" s="17">
        <v>4.8849999999999998E-2</v>
      </c>
      <c r="E39" s="17">
        <v>6.4000000000000005E-4</v>
      </c>
      <c r="F39" s="17">
        <v>0.15304000000000001</v>
      </c>
      <c r="G39" s="8">
        <v>307.45737864729489</v>
      </c>
      <c r="H39" s="4">
        <v>4.0281007642634341</v>
      </c>
      <c r="I39" s="8">
        <v>324.82836954512646</v>
      </c>
      <c r="J39" s="4">
        <v>12.062591972498065</v>
      </c>
      <c r="K39" s="8">
        <v>424.37243753732736</v>
      </c>
      <c r="L39" s="8">
        <v>15.348008590861747</v>
      </c>
      <c r="M39" s="8">
        <v>535</v>
      </c>
      <c r="N39" s="8">
        <v>90.4</v>
      </c>
      <c r="O39" s="21">
        <f t="shared" si="0"/>
        <v>0.16897196261682243</v>
      </c>
    </row>
    <row r="40" spans="1:15" x14ac:dyDescent="0.35">
      <c r="A40" s="7" t="s">
        <v>50</v>
      </c>
      <c r="B40" s="17">
        <v>0.377</v>
      </c>
      <c r="C40" s="17">
        <v>1.4E-2</v>
      </c>
      <c r="D40" s="17">
        <v>5.0900000000000001E-2</v>
      </c>
      <c r="E40" s="17">
        <v>1.1999999999999999E-3</v>
      </c>
      <c r="F40" s="17">
        <v>0.33309</v>
      </c>
      <c r="G40" s="8">
        <v>320.0447374015389</v>
      </c>
      <c r="H40" s="4">
        <v>7.5452590350068105</v>
      </c>
      <c r="I40" s="8">
        <v>324.82836954512646</v>
      </c>
      <c r="J40" s="4">
        <v>12.062591972498065</v>
      </c>
      <c r="K40" s="8">
        <v>358.48947778284702</v>
      </c>
      <c r="L40" s="8">
        <v>14.019141589273346</v>
      </c>
      <c r="M40" s="8">
        <v>635</v>
      </c>
      <c r="N40" s="4">
        <v>0</v>
      </c>
      <c r="O40" s="21">
        <f t="shared" si="0"/>
        <v>0</v>
      </c>
    </row>
    <row r="41" spans="1:15" x14ac:dyDescent="0.35">
      <c r="A41" s="7" t="s">
        <v>51</v>
      </c>
      <c r="B41" s="17">
        <v>0.377</v>
      </c>
      <c r="C41" s="17">
        <v>1.4999999999999999E-2</v>
      </c>
      <c r="D41" s="17">
        <v>4.8599999999999997E-2</v>
      </c>
      <c r="E41" s="17">
        <v>1E-3</v>
      </c>
      <c r="F41" s="17">
        <v>4.1813000000000003E-2</v>
      </c>
      <c r="G41" s="8">
        <v>305.92065209537685</v>
      </c>
      <c r="H41" s="4">
        <v>6.2946636233616635</v>
      </c>
      <c r="I41" s="8">
        <v>324.82836954512646</v>
      </c>
      <c r="J41" s="4">
        <v>12.924205684819356</v>
      </c>
      <c r="K41" s="8">
        <v>483.77654344126421</v>
      </c>
      <c r="L41" s="8">
        <v>17.03438533243888</v>
      </c>
      <c r="M41" s="8">
        <v>296</v>
      </c>
      <c r="N41" s="2">
        <v>832</v>
      </c>
      <c r="O41" s="21">
        <f t="shared" si="0"/>
        <v>2.810810810810811</v>
      </c>
    </row>
    <row r="42" spans="1:15" s="18" customFormat="1" x14ac:dyDescent="0.35">
      <c r="A42" s="7" t="s">
        <v>52</v>
      </c>
      <c r="B42" s="17">
        <v>0.376</v>
      </c>
      <c r="C42" s="17">
        <v>1.2E-2</v>
      </c>
      <c r="D42" s="17">
        <v>5.1049999999999998E-2</v>
      </c>
      <c r="E42" s="17">
        <v>8.1999999999999998E-4</v>
      </c>
      <c r="F42" s="17">
        <v>0.56606000000000001</v>
      </c>
      <c r="G42" s="8">
        <v>320.96479937157505</v>
      </c>
      <c r="H42" s="4">
        <v>5.1555560330008134</v>
      </c>
      <c r="I42" s="8">
        <v>324.09071382560984</v>
      </c>
      <c r="J42" s="4">
        <v>10.343320654008824</v>
      </c>
      <c r="K42" s="8">
        <v>345.83083366044332</v>
      </c>
      <c r="L42" s="4">
        <v>9.7143492601248127</v>
      </c>
      <c r="M42" s="8">
        <v>445</v>
      </c>
      <c r="N42" s="8">
        <v>71.599999999999994</v>
      </c>
      <c r="O42" s="21">
        <f t="shared" si="0"/>
        <v>0.16089887640449438</v>
      </c>
    </row>
    <row r="43" spans="1:15" x14ac:dyDescent="0.35">
      <c r="A43" s="16" t="s">
        <v>151</v>
      </c>
      <c r="B43" s="17">
        <v>0.375</v>
      </c>
      <c r="C43" s="17">
        <v>1.7000000000000001E-2</v>
      </c>
      <c r="D43" s="17">
        <v>5.0049999999999997E-2</v>
      </c>
      <c r="E43" s="17">
        <v>7.1000000000000002E-4</v>
      </c>
      <c r="F43" s="17">
        <v>1E-3</v>
      </c>
      <c r="G43" s="8">
        <v>314.82857104464227</v>
      </c>
      <c r="H43" s="4">
        <v>4.4660996092246963</v>
      </c>
      <c r="I43" s="8">
        <v>323.35252182417076</v>
      </c>
      <c r="J43" s="4">
        <v>14.658647656029075</v>
      </c>
      <c r="K43" s="8">
        <v>404.07223494324222</v>
      </c>
      <c r="L43" s="8">
        <v>20.646026602939383</v>
      </c>
      <c r="M43" s="8">
        <v>183.6</v>
      </c>
      <c r="N43" s="2">
        <v>430</v>
      </c>
      <c r="O43" s="21">
        <f t="shared" si="0"/>
        <v>2.3420479302832247</v>
      </c>
    </row>
    <row r="44" spans="1:15" x14ac:dyDescent="0.35">
      <c r="A44" s="7" t="s">
        <v>53</v>
      </c>
      <c r="B44" s="17">
        <v>0.375</v>
      </c>
      <c r="C44" s="17">
        <v>1.4999999999999999E-2</v>
      </c>
      <c r="D44" s="17">
        <v>5.3460000000000001E-2</v>
      </c>
      <c r="E44" s="17">
        <v>7.5000000000000002E-4</v>
      </c>
      <c r="F44" s="17">
        <v>0.22167000000000001</v>
      </c>
      <c r="G44" s="8">
        <v>335.7291530406826</v>
      </c>
      <c r="H44" s="4">
        <v>4.7100049528715289</v>
      </c>
      <c r="I44" s="8">
        <v>323.35252182417076</v>
      </c>
      <c r="J44" s="4">
        <v>12.93410087296683</v>
      </c>
      <c r="K44" s="8">
        <v>231.7651913837777</v>
      </c>
      <c r="L44" s="4">
        <v>9.1246138340069969</v>
      </c>
      <c r="M44" s="8">
        <v>130</v>
      </c>
      <c r="N44" s="2">
        <v>174</v>
      </c>
      <c r="O44" s="21">
        <f t="shared" si="0"/>
        <v>1.3384615384615384</v>
      </c>
    </row>
    <row r="45" spans="1:15" x14ac:dyDescent="0.35">
      <c r="A45" s="7" t="s">
        <v>54</v>
      </c>
      <c r="B45" s="17">
        <v>0.375</v>
      </c>
      <c r="C45" s="17">
        <v>9.1000000000000004E-3</v>
      </c>
      <c r="D45" s="17">
        <v>5.135E-2</v>
      </c>
      <c r="E45" s="17">
        <v>6.4999999999999997E-4</v>
      </c>
      <c r="F45" s="17">
        <v>2.1954000000000001E-2</v>
      </c>
      <c r="G45" s="8">
        <v>322.80452945886486</v>
      </c>
      <c r="H45" s="4">
        <v>4.0861332842894287</v>
      </c>
      <c r="I45" s="8">
        <v>323.35252182417076</v>
      </c>
      <c r="J45" s="4">
        <v>7.8466878629332113</v>
      </c>
      <c r="K45" s="8">
        <v>324.51007394780544</v>
      </c>
      <c r="L45" s="4">
        <v>7.9747277151634606</v>
      </c>
      <c r="M45" s="8">
        <v>528</v>
      </c>
      <c r="N45" s="2">
        <v>306</v>
      </c>
      <c r="O45" s="21">
        <f t="shared" si="0"/>
        <v>0.57954545454545459</v>
      </c>
    </row>
    <row r="46" spans="1:15" x14ac:dyDescent="0.35">
      <c r="A46" s="7" t="s">
        <v>55</v>
      </c>
      <c r="B46" s="17">
        <v>0.3745</v>
      </c>
      <c r="C46" s="17">
        <v>9.9000000000000008E-3</v>
      </c>
      <c r="D46" s="17">
        <v>5.0880000000000002E-2</v>
      </c>
      <c r="E46" s="17">
        <v>4.8000000000000001E-4</v>
      </c>
      <c r="F46" s="17">
        <v>0.31707999999999997</v>
      </c>
      <c r="G46" s="8">
        <v>319.92205254998873</v>
      </c>
      <c r="H46" s="4">
        <v>3.018132571226309</v>
      </c>
      <c r="I46" s="8">
        <v>322.98322447394361</v>
      </c>
      <c r="J46" s="4">
        <v>8.5381413145314866</v>
      </c>
      <c r="K46" s="8">
        <v>341.58913169728089</v>
      </c>
      <c r="L46" s="4">
        <v>7.6905620644791188</v>
      </c>
      <c r="M46" s="8">
        <v>1100</v>
      </c>
      <c r="N46" s="2">
        <v>2470</v>
      </c>
      <c r="O46" s="21">
        <f t="shared" si="0"/>
        <v>2.2454545454545456</v>
      </c>
    </row>
    <row r="47" spans="1:15" x14ac:dyDescent="0.35">
      <c r="A47" s="7" t="s">
        <v>56</v>
      </c>
      <c r="B47" s="17">
        <v>0.3745</v>
      </c>
      <c r="C47" s="17">
        <v>7.4999999999999997E-3</v>
      </c>
      <c r="D47" s="17">
        <v>5.1839999999999997E-2</v>
      </c>
      <c r="E47" s="17">
        <v>5.4000000000000001E-4</v>
      </c>
      <c r="F47" s="17">
        <v>0.12950999999999999</v>
      </c>
      <c r="G47" s="8">
        <v>325.80829327134524</v>
      </c>
      <c r="H47" s="4">
        <v>3.3938363882431797</v>
      </c>
      <c r="I47" s="8">
        <v>322.98322447394361</v>
      </c>
      <c r="J47" s="4">
        <v>6.4682888746450651</v>
      </c>
      <c r="K47" s="8">
        <v>333.07216503748305</v>
      </c>
      <c r="L47" s="4">
        <v>7.5270545771182604</v>
      </c>
      <c r="M47" s="8">
        <v>609</v>
      </c>
      <c r="N47" s="2">
        <v>375</v>
      </c>
      <c r="O47" s="21">
        <f t="shared" si="0"/>
        <v>0.61576354679802958</v>
      </c>
    </row>
    <row r="48" spans="1:15" x14ac:dyDescent="0.35">
      <c r="A48" s="7" t="s">
        <v>57</v>
      </c>
      <c r="B48" s="17">
        <v>0.373</v>
      </c>
      <c r="C48" s="17">
        <v>1.0999999999999999E-2</v>
      </c>
      <c r="D48" s="17">
        <v>5.0709999999999998E-2</v>
      </c>
      <c r="E48" s="17">
        <v>6.4000000000000005E-4</v>
      </c>
      <c r="F48" s="17">
        <v>0.29804999999999998</v>
      </c>
      <c r="G48" s="8">
        <v>318.87913703045427</v>
      </c>
      <c r="H48" s="4">
        <v>4.0245049832279776</v>
      </c>
      <c r="I48" s="8">
        <v>321.87452585249935</v>
      </c>
      <c r="J48" s="4">
        <v>9.4922782422989087</v>
      </c>
      <c r="K48" s="8">
        <v>358.48947778284702</v>
      </c>
      <c r="L48" s="8">
        <v>10.681250734684458</v>
      </c>
      <c r="M48" s="8">
        <v>911</v>
      </c>
      <c r="N48" s="2">
        <v>486</v>
      </c>
      <c r="O48" s="21">
        <f t="shared" si="0"/>
        <v>0.53347969264544459</v>
      </c>
    </row>
    <row r="49" spans="1:15" x14ac:dyDescent="0.35">
      <c r="A49" s="7" t="s">
        <v>58</v>
      </c>
      <c r="B49" s="17">
        <v>0.372</v>
      </c>
      <c r="C49" s="17">
        <v>0.01</v>
      </c>
      <c r="D49" s="17">
        <v>5.0009999999999999E-2</v>
      </c>
      <c r="E49" s="17">
        <v>8.4000000000000003E-4</v>
      </c>
      <c r="F49" s="17">
        <v>0.24701000000000001</v>
      </c>
      <c r="G49" s="8">
        <v>314.58300037778906</v>
      </c>
      <c r="H49" s="4">
        <v>5.2839376188230922</v>
      </c>
      <c r="I49" s="8">
        <v>321.1347203164882</v>
      </c>
      <c r="J49" s="4">
        <v>8.6326537719486076</v>
      </c>
      <c r="K49" s="8">
        <v>383.51255940249922</v>
      </c>
      <c r="L49" s="4">
        <v>8.4754156774032978</v>
      </c>
      <c r="M49" s="8">
        <v>788</v>
      </c>
      <c r="N49" s="4">
        <v>0</v>
      </c>
      <c r="O49" s="21">
        <f t="shared" si="0"/>
        <v>0</v>
      </c>
    </row>
    <row r="50" spans="1:15" x14ac:dyDescent="0.35">
      <c r="A50" s="7" t="s">
        <v>59</v>
      </c>
      <c r="B50" s="17">
        <v>0.37180000000000002</v>
      </c>
      <c r="C50" s="17">
        <v>9.4999999999999998E-3</v>
      </c>
      <c r="D50" s="17">
        <v>4.854E-2</v>
      </c>
      <c r="E50" s="17">
        <v>8.4999999999999995E-4</v>
      </c>
      <c r="F50" s="17">
        <v>0.65054000000000001</v>
      </c>
      <c r="G50" s="8">
        <v>305.55178320628801</v>
      </c>
      <c r="H50" s="4">
        <v>5.3506183709382942</v>
      </c>
      <c r="I50" s="8">
        <v>320.98669450483214</v>
      </c>
      <c r="J50" s="4">
        <v>8.2016503437221768</v>
      </c>
      <c r="K50" s="8">
        <v>432.42124809330511</v>
      </c>
      <c r="L50" s="4">
        <v>9.3496486074228109</v>
      </c>
      <c r="M50" s="8">
        <v>1212</v>
      </c>
      <c r="N50" s="2">
        <v>187.5</v>
      </c>
      <c r="O50" s="21">
        <f t="shared" si="0"/>
        <v>0.1547029702970297</v>
      </c>
    </row>
    <row r="51" spans="1:15" x14ac:dyDescent="0.35">
      <c r="A51" s="7" t="s">
        <v>60</v>
      </c>
      <c r="B51" s="17">
        <v>0.37</v>
      </c>
      <c r="C51" s="17">
        <v>0.01</v>
      </c>
      <c r="D51" s="17">
        <v>5.0810000000000001E-2</v>
      </c>
      <c r="E51" s="17">
        <v>6.7000000000000002E-4</v>
      </c>
      <c r="F51" s="17">
        <v>0.26595000000000002</v>
      </c>
      <c r="G51" s="8">
        <v>319.49263718148558</v>
      </c>
      <c r="H51" s="4">
        <v>4.2129515235503909</v>
      </c>
      <c r="I51" s="8">
        <v>319.6534902168184</v>
      </c>
      <c r="J51" s="4">
        <v>8.6392835193734694</v>
      </c>
      <c r="K51" s="8">
        <v>345.83083366044332</v>
      </c>
      <c r="L51" s="4">
        <v>9.0667259761164907</v>
      </c>
      <c r="M51" s="8">
        <v>498</v>
      </c>
      <c r="N51" s="2">
        <v>442</v>
      </c>
      <c r="O51" s="21">
        <f t="shared" si="0"/>
        <v>0.8875502008032129</v>
      </c>
    </row>
    <row r="52" spans="1:15" x14ac:dyDescent="0.35">
      <c r="A52" s="9" t="s">
        <v>61</v>
      </c>
      <c r="B52" s="17">
        <v>0.36799999999999999</v>
      </c>
      <c r="C52" s="17">
        <v>1.4E-2</v>
      </c>
      <c r="D52" s="17">
        <v>4.938E-2</v>
      </c>
      <c r="E52" s="17">
        <v>7.5000000000000002E-4</v>
      </c>
      <c r="F52" s="17">
        <v>8.6943000000000006E-2</v>
      </c>
      <c r="G52" s="8">
        <v>310.71402790803586</v>
      </c>
      <c r="H52" s="4">
        <v>4.7192288564403988</v>
      </c>
      <c r="I52" s="8">
        <v>318.17009615713931</v>
      </c>
      <c r="J52" s="4">
        <v>12.104297136412908</v>
      </c>
      <c r="K52" s="8">
        <v>337.33626076006931</v>
      </c>
      <c r="L52" s="8">
        <v>12.681814314288321</v>
      </c>
      <c r="M52" s="8">
        <v>237</v>
      </c>
      <c r="N52" s="2">
        <v>450</v>
      </c>
      <c r="O52" s="21">
        <f t="shared" si="0"/>
        <v>1.8987341772151898</v>
      </c>
    </row>
    <row r="53" spans="1:15" x14ac:dyDescent="0.35">
      <c r="A53" s="7" t="s">
        <v>62</v>
      </c>
      <c r="B53" s="17">
        <v>0.36799999999999999</v>
      </c>
      <c r="C53" s="17">
        <v>1.0999999999999999E-2</v>
      </c>
      <c r="D53" s="17">
        <v>4.9639999999999997E-2</v>
      </c>
      <c r="E53" s="17">
        <v>5.8E-4</v>
      </c>
      <c r="F53" s="17">
        <v>0.28752</v>
      </c>
      <c r="G53" s="8">
        <v>312.31102812329868</v>
      </c>
      <c r="H53" s="4">
        <v>3.6490813116743204</v>
      </c>
      <c r="I53" s="8">
        <v>318.17009615713931</v>
      </c>
      <c r="J53" s="4">
        <v>9.5105191786101422</v>
      </c>
      <c r="K53" s="8">
        <v>362.68705394146576</v>
      </c>
      <c r="L53" s="8">
        <v>10.112092582011128</v>
      </c>
      <c r="M53" s="8">
        <v>1852</v>
      </c>
      <c r="N53" s="4">
        <v>0</v>
      </c>
      <c r="O53" s="21">
        <f t="shared" si="0"/>
        <v>0</v>
      </c>
    </row>
    <row r="54" spans="1:15" x14ac:dyDescent="0.35">
      <c r="A54" s="7" t="s">
        <v>63</v>
      </c>
      <c r="B54" s="17">
        <v>0.36699999999999999</v>
      </c>
      <c r="C54" s="17">
        <v>1.2E-2</v>
      </c>
      <c r="D54" s="17">
        <v>5.1499999999999997E-2</v>
      </c>
      <c r="E54" s="17">
        <v>7.7999999999999999E-4</v>
      </c>
      <c r="F54" s="17">
        <v>0.18179000000000001</v>
      </c>
      <c r="G54" s="8">
        <v>323.72419765103962</v>
      </c>
      <c r="H54" s="4">
        <v>4.903007265394387</v>
      </c>
      <c r="I54" s="8">
        <v>317.42758566463169</v>
      </c>
      <c r="J54" s="4">
        <v>10.379103618462072</v>
      </c>
      <c r="K54" s="8">
        <v>281.00659913551385</v>
      </c>
      <c r="L54" s="4">
        <v>8.6630165436767275</v>
      </c>
      <c r="M54" s="8">
        <v>205</v>
      </c>
      <c r="N54" s="2">
        <v>278</v>
      </c>
      <c r="O54" s="21">
        <f t="shared" si="0"/>
        <v>1.3560975609756099</v>
      </c>
    </row>
    <row r="55" spans="1:15" x14ac:dyDescent="0.35">
      <c r="A55" s="7" t="s">
        <v>64</v>
      </c>
      <c r="B55" s="17">
        <v>0.36599999999999999</v>
      </c>
      <c r="C55" s="17">
        <v>1.2E-2</v>
      </c>
      <c r="D55" s="17">
        <v>5.11E-2</v>
      </c>
      <c r="E55" s="17">
        <v>5.9999999999999995E-4</v>
      </c>
      <c r="F55" s="17">
        <v>0.28732999999999997</v>
      </c>
      <c r="G55" s="8">
        <v>321.27145751601347</v>
      </c>
      <c r="H55" s="4">
        <v>3.7722676029277511</v>
      </c>
      <c r="I55" s="8">
        <v>316.684531805451</v>
      </c>
      <c r="J55" s="4">
        <v>10.383099403457411</v>
      </c>
      <c r="K55" s="8">
        <v>285.4098980202682</v>
      </c>
      <c r="L55" s="4">
        <v>9.3307082045087686</v>
      </c>
      <c r="M55" s="8">
        <v>292.60000000000002</v>
      </c>
      <c r="N55" s="2">
        <v>1457</v>
      </c>
      <c r="O55" s="21">
        <f t="shared" si="0"/>
        <v>4.9794941900205059</v>
      </c>
    </row>
    <row r="56" spans="1:15" x14ac:dyDescent="0.35">
      <c r="A56" s="7" t="s">
        <v>65</v>
      </c>
      <c r="B56" s="17">
        <v>0.36599999999999999</v>
      </c>
      <c r="C56" s="17">
        <v>0.01</v>
      </c>
      <c r="D56" s="17">
        <v>5.0430000000000003E-2</v>
      </c>
      <c r="E56" s="17">
        <v>6.4999999999999997E-4</v>
      </c>
      <c r="F56" s="17">
        <v>6.5825999999999996E-2</v>
      </c>
      <c r="G56" s="8">
        <v>317.16102592726634</v>
      </c>
      <c r="H56" s="4">
        <v>4.0879370781820956</v>
      </c>
      <c r="I56" s="8">
        <v>316.684531805451</v>
      </c>
      <c r="J56" s="4">
        <v>8.6525828362145081</v>
      </c>
      <c r="K56" s="8">
        <v>320.21196490330823</v>
      </c>
      <c r="L56" s="8">
        <v>10.30985493059894</v>
      </c>
      <c r="M56" s="8">
        <v>729</v>
      </c>
      <c r="N56" s="2">
        <v>2277</v>
      </c>
      <c r="O56" s="21">
        <f t="shared" si="0"/>
        <v>3.1234567901234569</v>
      </c>
    </row>
    <row r="57" spans="1:15" x14ac:dyDescent="0.35">
      <c r="A57" s="7" t="s">
        <v>66</v>
      </c>
      <c r="B57" s="17">
        <v>0.36399999999999999</v>
      </c>
      <c r="C57" s="17">
        <v>0.01</v>
      </c>
      <c r="D57" s="17">
        <v>4.9450000000000001E-2</v>
      </c>
      <c r="E57" s="17">
        <v>5.4000000000000001E-4</v>
      </c>
      <c r="F57" s="17">
        <v>0.25886999999999999</v>
      </c>
      <c r="G57" s="8">
        <v>311.14402842538624</v>
      </c>
      <c r="H57" s="4">
        <v>3.3977305429668063</v>
      </c>
      <c r="I57" s="8">
        <v>315.19679080191935</v>
      </c>
      <c r="J57" s="4">
        <v>8.6592524945582241</v>
      </c>
      <c r="K57" s="8">
        <v>350.06142205696352</v>
      </c>
      <c r="L57" s="4">
        <v>9.8148062258961755</v>
      </c>
      <c r="M57" s="8">
        <v>378.3</v>
      </c>
      <c r="N57" s="2">
        <v>668</v>
      </c>
      <c r="O57" s="21">
        <f t="shared" si="0"/>
        <v>1.7657943431139307</v>
      </c>
    </row>
    <row r="58" spans="1:15" x14ac:dyDescent="0.35">
      <c r="A58" s="7" t="s">
        <v>67</v>
      </c>
      <c r="B58" s="17">
        <v>0.36349999999999999</v>
      </c>
      <c r="C58" s="17">
        <v>8.0999999999999996E-3</v>
      </c>
      <c r="D58" s="17">
        <v>5.0250000000000003E-2</v>
      </c>
      <c r="E58" s="17">
        <v>5.9000000000000003E-4</v>
      </c>
      <c r="F58" s="17">
        <v>0.30386000000000002</v>
      </c>
      <c r="G58" s="8">
        <v>316.05628407641774</v>
      </c>
      <c r="H58" s="4">
        <v>3.7109096040813228</v>
      </c>
      <c r="I58" s="8">
        <v>314.8245147012297</v>
      </c>
      <c r="J58" s="4">
        <v>7.0153468200274016</v>
      </c>
      <c r="K58" s="8">
        <v>320.21196490330823</v>
      </c>
      <c r="L58" s="4">
        <v>7.2775446568933679</v>
      </c>
      <c r="M58" s="8">
        <v>508</v>
      </c>
      <c r="N58" s="2">
        <v>703</v>
      </c>
      <c r="O58" s="21">
        <f t="shared" si="0"/>
        <v>1.3838582677165354</v>
      </c>
    </row>
    <row r="59" spans="1:15" x14ac:dyDescent="0.35">
      <c r="A59" s="7" t="s">
        <v>68</v>
      </c>
      <c r="B59" s="17">
        <v>0.3579</v>
      </c>
      <c r="C59" s="17">
        <v>9.7999999999999997E-3</v>
      </c>
      <c r="D59" s="17">
        <v>5.0130000000000001E-2</v>
      </c>
      <c r="E59" s="17">
        <v>7.2000000000000005E-4</v>
      </c>
      <c r="F59" s="17">
        <v>0.19378000000000001</v>
      </c>
      <c r="G59" s="8">
        <v>315.31968431571318</v>
      </c>
      <c r="H59" s="4">
        <v>4.5288285000461501</v>
      </c>
      <c r="I59" s="8">
        <v>310.64567063269726</v>
      </c>
      <c r="J59" s="4">
        <v>8.506084303437925</v>
      </c>
      <c r="K59" s="8">
        <v>267.72452094707444</v>
      </c>
      <c r="L59" s="4">
        <v>6.7449976207596265</v>
      </c>
      <c r="M59" s="8">
        <v>359.9</v>
      </c>
      <c r="N59" s="2">
        <v>246</v>
      </c>
      <c r="O59" s="21">
        <f t="shared" si="0"/>
        <v>0.68352320088913587</v>
      </c>
    </row>
    <row r="60" spans="1:15" ht="15" thickBot="1" x14ac:dyDescent="0.4">
      <c r="A60" s="6" t="s">
        <v>69</v>
      </c>
      <c r="B60" s="17">
        <v>0.35399999999999998</v>
      </c>
      <c r="C60" s="17">
        <v>1.2E-2</v>
      </c>
      <c r="D60" s="17">
        <v>4.8980000000000003E-2</v>
      </c>
      <c r="E60" s="17">
        <v>8.0999999999999996E-4</v>
      </c>
      <c r="F60" s="17">
        <v>0.13152</v>
      </c>
      <c r="G60" s="8">
        <v>308.25633170330701</v>
      </c>
      <c r="H60" s="4">
        <v>5.0977466043217365</v>
      </c>
      <c r="I60" s="8">
        <v>307.7252114434516</v>
      </c>
      <c r="J60" s="4">
        <v>10.43136309977802</v>
      </c>
      <c r="K60" s="8">
        <v>324.51007394780544</v>
      </c>
      <c r="L60" s="8">
        <v>12.882252462956359</v>
      </c>
      <c r="M60" s="8">
        <v>648</v>
      </c>
      <c r="N60" s="2">
        <v>341</v>
      </c>
      <c r="O60" s="19">
        <f t="shared" si="0"/>
        <v>0.52623456790123457</v>
      </c>
    </row>
    <row r="61" spans="1:15" ht="15" thickBot="1" x14ac:dyDescent="0.4">
      <c r="A61" s="47" t="s">
        <v>71</v>
      </c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9"/>
    </row>
    <row r="62" spans="1:15" x14ac:dyDescent="0.35">
      <c r="A62" s="5" t="s">
        <v>19</v>
      </c>
      <c r="B62" s="17">
        <v>0.43180000000000002</v>
      </c>
      <c r="C62" s="17">
        <v>6.4000000000000003E-3</v>
      </c>
      <c r="D62" s="17">
        <v>5.4699999999999999E-2</v>
      </c>
      <c r="E62" s="17">
        <v>8.8000000000000003E-4</v>
      </c>
      <c r="F62" s="17">
        <v>0.15332999999999999</v>
      </c>
      <c r="G62" s="8">
        <v>343.31259500681045</v>
      </c>
      <c r="H62" s="4">
        <v>5.523127671041923</v>
      </c>
      <c r="I62" s="8">
        <v>364.4538701121466</v>
      </c>
      <c r="J62" s="4">
        <v>5.4018174356594217</v>
      </c>
      <c r="K62" s="8">
        <v>495.39751514669069</v>
      </c>
      <c r="L62" s="8">
        <v>8.67596348768285</v>
      </c>
      <c r="M62" s="8">
        <v>1127</v>
      </c>
      <c r="N62" s="8">
        <v>243</v>
      </c>
      <c r="O62" s="22">
        <f t="shared" ref="O62:O70" si="1">N62/M62</f>
        <v>0.21561668145519078</v>
      </c>
    </row>
    <row r="63" spans="1:15" x14ac:dyDescent="0.35">
      <c r="A63" s="7" t="s">
        <v>18</v>
      </c>
      <c r="B63" s="17">
        <v>0.44900000000000001</v>
      </c>
      <c r="C63" s="17">
        <v>1.0999999999999999E-2</v>
      </c>
      <c r="D63" s="17">
        <v>5.305E-2</v>
      </c>
      <c r="E63" s="17">
        <v>6.4999999999999997E-4</v>
      </c>
      <c r="F63" s="17">
        <v>0.39633000000000002</v>
      </c>
      <c r="G63" s="8">
        <v>333.21976087255547</v>
      </c>
      <c r="H63" s="4">
        <v>4.0828057411340444</v>
      </c>
      <c r="I63" s="8">
        <v>376.57883265324199</v>
      </c>
      <c r="J63" s="4">
        <v>9.2257620471840998</v>
      </c>
      <c r="K63" s="8">
        <v>632.16600412783021</v>
      </c>
      <c r="L63" s="8">
        <v>12.476960607786122</v>
      </c>
      <c r="M63" s="8">
        <v>601</v>
      </c>
      <c r="N63" s="8">
        <v>156</v>
      </c>
      <c r="O63" s="32">
        <f t="shared" si="1"/>
        <v>0.25956738768718801</v>
      </c>
    </row>
    <row r="64" spans="1:15" x14ac:dyDescent="0.35">
      <c r="A64" s="9" t="s">
        <v>21</v>
      </c>
      <c r="B64" s="17">
        <v>0.42099999999999999</v>
      </c>
      <c r="C64" s="17">
        <v>1.2E-2</v>
      </c>
      <c r="D64" s="17">
        <v>5.1799999999999999E-2</v>
      </c>
      <c r="E64" s="17">
        <v>1.2999999999999999E-3</v>
      </c>
      <c r="F64" s="17">
        <v>0.15623999999999999</v>
      </c>
      <c r="G64" s="8">
        <v>325.56314051962505</v>
      </c>
      <c r="H64" s="4">
        <v>8.1705035265542971</v>
      </c>
      <c r="I64" s="8">
        <v>356.76585176926801</v>
      </c>
      <c r="J64" s="4">
        <v>10.169097912663222</v>
      </c>
      <c r="K64" s="8">
        <v>537.29901071766722</v>
      </c>
      <c r="L64" s="8">
        <v>12.924718470871719</v>
      </c>
      <c r="M64" s="8">
        <v>318.7</v>
      </c>
      <c r="N64" s="8">
        <v>216</v>
      </c>
      <c r="O64" s="32">
        <f t="shared" si="1"/>
        <v>0.67775337307812988</v>
      </c>
    </row>
    <row r="65" spans="1:15" x14ac:dyDescent="0.35">
      <c r="A65" s="7" t="s">
        <v>20</v>
      </c>
      <c r="B65" s="17">
        <v>0.42209999999999998</v>
      </c>
      <c r="C65" s="17">
        <v>9.7999999999999997E-3</v>
      </c>
      <c r="D65" s="17">
        <v>5.3490000000000003E-2</v>
      </c>
      <c r="E65" s="17">
        <v>6.9999999999999999E-4</v>
      </c>
      <c r="F65" s="17">
        <v>0.28323999999999999</v>
      </c>
      <c r="G65" s="8">
        <v>335.91272875484407</v>
      </c>
      <c r="H65" s="4">
        <v>4.3959414867898827</v>
      </c>
      <c r="I65" s="8">
        <v>357.55155850790834</v>
      </c>
      <c r="J65" s="4">
        <v>8.3013628840973759</v>
      </c>
      <c r="K65" s="8">
        <v>514.58004409857756</v>
      </c>
      <c r="L65" s="8">
        <v>11.613785717502619</v>
      </c>
      <c r="M65" s="8">
        <v>798</v>
      </c>
      <c r="N65" s="8">
        <v>172</v>
      </c>
      <c r="O65" s="32">
        <f t="shared" si="1"/>
        <v>0.21553884711779447</v>
      </c>
    </row>
    <row r="66" spans="1:15" x14ac:dyDescent="0.35">
      <c r="A66" s="7" t="s">
        <v>70</v>
      </c>
      <c r="B66" s="17">
        <v>0.32</v>
      </c>
      <c r="C66" s="17">
        <v>1.4E-2</v>
      </c>
      <c r="D66" s="17">
        <v>3.968E-2</v>
      </c>
      <c r="E66" s="17">
        <v>9.7000000000000005E-4</v>
      </c>
      <c r="F66" s="17">
        <v>0.51858000000000004</v>
      </c>
      <c r="G66" s="8">
        <v>250.84914422948185</v>
      </c>
      <c r="H66" s="4">
        <v>6.1321489390775552</v>
      </c>
      <c r="I66" s="8">
        <v>281.90256038816017</v>
      </c>
      <c r="J66" s="4">
        <v>12.333237016982007</v>
      </c>
      <c r="K66" s="8">
        <v>503.0981783735121</v>
      </c>
      <c r="L66" s="8">
        <v>17.560145842007405</v>
      </c>
      <c r="M66" s="8">
        <v>323</v>
      </c>
      <c r="N66" s="8">
        <v>291</v>
      </c>
      <c r="O66" s="32">
        <f t="shared" si="1"/>
        <v>0.90092879256965941</v>
      </c>
    </row>
    <row r="67" spans="1:15" x14ac:dyDescent="0.35">
      <c r="A67" s="7" t="s">
        <v>46</v>
      </c>
      <c r="B67" s="17">
        <v>0.38</v>
      </c>
      <c r="C67" s="17">
        <v>2.1999999999999999E-2</v>
      </c>
      <c r="D67" s="17">
        <v>5.0200000000000002E-2</v>
      </c>
      <c r="E67" s="17">
        <v>1.1999999999999999E-3</v>
      </c>
      <c r="F67" s="17">
        <v>3.1729E-2</v>
      </c>
      <c r="G67" s="8">
        <v>315.74937773809432</v>
      </c>
      <c r="H67" s="4">
        <v>7.5477938901536481</v>
      </c>
      <c r="I67" s="8">
        <v>327.03812678998145</v>
      </c>
      <c r="J67" s="4">
        <v>18.933786287841031</v>
      </c>
      <c r="K67" s="8">
        <v>436.43057410532879</v>
      </c>
      <c r="L67" s="8">
        <v>24.333359347599266</v>
      </c>
      <c r="M67" s="8">
        <v>125.9</v>
      </c>
      <c r="N67" s="8">
        <v>70.7</v>
      </c>
      <c r="O67" s="32">
        <f t="shared" si="1"/>
        <v>0.56155679110405088</v>
      </c>
    </row>
    <row r="68" spans="1:15" s="18" customFormat="1" x14ac:dyDescent="0.35">
      <c r="A68" s="7" t="s">
        <v>30</v>
      </c>
      <c r="B68" s="17">
        <v>0.39800000000000002</v>
      </c>
      <c r="C68" s="17">
        <v>1.9E-2</v>
      </c>
      <c r="D68" s="17">
        <v>4.999E-2</v>
      </c>
      <c r="E68" s="17">
        <v>5.8E-4</v>
      </c>
      <c r="F68" s="17">
        <v>0.28101999999999999</v>
      </c>
      <c r="G68" s="8">
        <v>314.46021153622183</v>
      </c>
      <c r="H68" s="4">
        <v>3.6484681474496634</v>
      </c>
      <c r="I68" s="8">
        <v>340.19662264468565</v>
      </c>
      <c r="J68" s="4">
        <v>16.240542287057856</v>
      </c>
      <c r="K68" s="8">
        <v>578.12773928818126</v>
      </c>
      <c r="L68" s="8">
        <v>25.347927860864608</v>
      </c>
      <c r="M68" s="8">
        <v>273</v>
      </c>
      <c r="N68" s="8">
        <v>156.1</v>
      </c>
      <c r="O68" s="32">
        <f t="shared" si="1"/>
        <v>0.57179487179487176</v>
      </c>
    </row>
    <row r="69" spans="1:15" x14ac:dyDescent="0.35">
      <c r="A69" s="16" t="s">
        <v>150</v>
      </c>
      <c r="B69" s="17">
        <v>0.371</v>
      </c>
      <c r="C69" s="17">
        <v>2.5000000000000001E-2</v>
      </c>
      <c r="D69" s="17">
        <v>4.8899999999999999E-2</v>
      </c>
      <c r="E69" s="17">
        <v>1E-3</v>
      </c>
      <c r="F69" s="17">
        <v>1E-3</v>
      </c>
      <c r="G69" s="8">
        <v>307.76468000271461</v>
      </c>
      <c r="H69" s="4">
        <v>6.2937562372743274</v>
      </c>
      <c r="I69" s="8">
        <v>320.39437536698722</v>
      </c>
      <c r="J69" s="4">
        <v>21.589917477559784</v>
      </c>
      <c r="K69" s="8">
        <v>408.15283380155114</v>
      </c>
      <c r="L69" s="8">
        <v>28.99446360338888</v>
      </c>
      <c r="M69" s="8">
        <v>110.4</v>
      </c>
      <c r="N69" s="8">
        <v>2462</v>
      </c>
      <c r="O69" s="32">
        <f t="shared" si="1"/>
        <v>22.300724637681157</v>
      </c>
    </row>
    <row r="70" spans="1:15" x14ac:dyDescent="0.35">
      <c r="A70" s="11" t="s">
        <v>22</v>
      </c>
      <c r="B70" s="17">
        <v>0.42</v>
      </c>
      <c r="C70" s="17">
        <v>1.6E-2</v>
      </c>
      <c r="D70" s="17">
        <v>5.1659999999999998E-2</v>
      </c>
      <c r="E70" s="17">
        <v>7.9000000000000001E-4</v>
      </c>
      <c r="F70" s="17">
        <v>0.30202000000000001</v>
      </c>
      <c r="G70" s="8">
        <v>324.70503246258721</v>
      </c>
      <c r="H70" s="4">
        <v>4.9654853977050699</v>
      </c>
      <c r="I70" s="8">
        <v>356.05104494407203</v>
      </c>
      <c r="J70" s="4">
        <v>13.563849331202745</v>
      </c>
      <c r="K70" s="8">
        <v>570.78177989232813</v>
      </c>
      <c r="L70" s="8">
        <v>20.281586087544653</v>
      </c>
      <c r="M70" s="8">
        <v>1699</v>
      </c>
      <c r="N70" s="8">
        <v>678</v>
      </c>
      <c r="O70" s="32">
        <f t="shared" si="1"/>
        <v>0.39905826957033547</v>
      </c>
    </row>
    <row r="71" spans="1:15" ht="15" thickBot="1" x14ac:dyDescent="0.4">
      <c r="A71" s="7" t="s">
        <v>34</v>
      </c>
      <c r="B71" s="17">
        <v>0.39400000000000002</v>
      </c>
      <c r="C71" s="17">
        <v>1.2999999999999999E-2</v>
      </c>
      <c r="D71" s="17">
        <v>4.7600000000000003E-2</v>
      </c>
      <c r="E71" s="17">
        <v>1.2999999999999999E-3</v>
      </c>
      <c r="F71" s="17">
        <v>0.68259999999999998</v>
      </c>
      <c r="G71" s="8">
        <v>299.77007994468892</v>
      </c>
      <c r="H71" s="4">
        <v>8.1869979816826799</v>
      </c>
      <c r="I71" s="8">
        <v>337.28721362474715</v>
      </c>
      <c r="J71" s="4">
        <v>11.128765931780995</v>
      </c>
      <c r="K71" s="8">
        <v>635.70396364903775</v>
      </c>
      <c r="L71" s="8">
        <v>17.745430840777736</v>
      </c>
      <c r="M71" s="43">
        <v>2001</v>
      </c>
      <c r="N71" s="43">
        <v>1427</v>
      </c>
      <c r="O71" s="32">
        <f>N71/M71</f>
        <v>0.71314342828585708</v>
      </c>
    </row>
    <row r="72" spans="1:15" ht="15" thickBot="1" x14ac:dyDescent="0.4">
      <c r="A72" s="47" t="s">
        <v>76</v>
      </c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9"/>
    </row>
    <row r="73" spans="1:15" ht="15" thickBot="1" x14ac:dyDescent="0.4">
      <c r="A73" s="47" t="s">
        <v>77</v>
      </c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9"/>
    </row>
    <row r="74" spans="1:15" x14ac:dyDescent="0.35">
      <c r="A74" s="15" t="s">
        <v>78</v>
      </c>
      <c r="B74" s="17">
        <v>0.85199999999999998</v>
      </c>
      <c r="C74" s="17">
        <v>4.2000000000000003E-2</v>
      </c>
      <c r="D74" s="17">
        <v>0.1003</v>
      </c>
      <c r="E74" s="17">
        <v>4.1999999999999997E-3</v>
      </c>
      <c r="F74" s="17">
        <v>0.41119</v>
      </c>
      <c r="G74" s="8">
        <v>616</v>
      </c>
      <c r="H74" s="2">
        <v>20</v>
      </c>
      <c r="I74" s="2">
        <v>624</v>
      </c>
      <c r="J74" s="2">
        <v>22</v>
      </c>
      <c r="K74" s="2">
        <v>690</v>
      </c>
      <c r="L74" s="2">
        <v>95</v>
      </c>
      <c r="M74" s="2">
        <v>1529</v>
      </c>
      <c r="N74" s="2">
        <v>183</v>
      </c>
      <c r="O74" s="24">
        <f>N74/M74</f>
        <v>0.1196860693263571</v>
      </c>
    </row>
    <row r="75" spans="1:15" ht="15" thickBot="1" x14ac:dyDescent="0.4">
      <c r="A75" s="16" t="s">
        <v>79</v>
      </c>
      <c r="B75" s="17">
        <v>0.85599999999999998</v>
      </c>
      <c r="C75" s="17">
        <v>3.5000000000000003E-2</v>
      </c>
      <c r="D75" s="17">
        <v>0.1002</v>
      </c>
      <c r="E75" s="17">
        <v>2.8E-3</v>
      </c>
      <c r="F75" s="17">
        <v>3.7843000000000002E-2</v>
      </c>
      <c r="G75" s="8">
        <v>615.4</v>
      </c>
      <c r="H75" s="2">
        <v>9.6999999999999993</v>
      </c>
      <c r="I75" s="2">
        <v>628</v>
      </c>
      <c r="J75" s="2">
        <v>17</v>
      </c>
      <c r="K75" s="2">
        <v>687</v>
      </c>
      <c r="L75" s="2">
        <v>88</v>
      </c>
      <c r="M75" s="2">
        <v>243</v>
      </c>
      <c r="N75" s="2">
        <v>172</v>
      </c>
      <c r="O75" s="21">
        <f>N75/M75</f>
        <v>0.70781893004115226</v>
      </c>
    </row>
    <row r="76" spans="1:15" ht="15" thickBot="1" x14ac:dyDescent="0.4">
      <c r="A76" s="47" t="s">
        <v>159</v>
      </c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9"/>
    </row>
    <row r="77" spans="1:15" ht="15.5" x14ac:dyDescent="0.35">
      <c r="A77" s="26" t="s">
        <v>80</v>
      </c>
      <c r="B77" s="35">
        <v>0.54900000000000004</v>
      </c>
      <c r="C77" s="35">
        <v>1.2999999999999999E-2</v>
      </c>
      <c r="D77" s="35">
        <v>7.1300000000000002E-2</v>
      </c>
      <c r="E77" s="35">
        <v>1.9E-3</v>
      </c>
      <c r="F77" s="35">
        <v>0.40788999999999997</v>
      </c>
      <c r="G77" s="39">
        <v>443.9</v>
      </c>
      <c r="H77" s="27">
        <v>6.4</v>
      </c>
      <c r="I77" s="39">
        <v>444.7</v>
      </c>
      <c r="J77" s="27">
        <v>6.7</v>
      </c>
      <c r="K77" s="27">
        <v>440</v>
      </c>
      <c r="L77" s="27">
        <v>41</v>
      </c>
      <c r="M77" s="39">
        <v>414</v>
      </c>
      <c r="N77" s="39">
        <v>195.4</v>
      </c>
      <c r="O77" s="22">
        <f t="shared" ref="O77:O82" si="2">N77/M77</f>
        <v>0.47198067632850244</v>
      </c>
    </row>
    <row r="78" spans="1:15" ht="15.5" x14ac:dyDescent="0.35">
      <c r="A78" s="14" t="s">
        <v>81</v>
      </c>
      <c r="B78" s="35">
        <v>0.58599999999999997</v>
      </c>
      <c r="C78" s="35">
        <v>2.3E-2</v>
      </c>
      <c r="D78" s="35">
        <v>7.51E-2</v>
      </c>
      <c r="E78" s="35">
        <v>2.0999999999999999E-3</v>
      </c>
      <c r="F78" s="35">
        <v>0.39527000000000001</v>
      </c>
      <c r="G78" s="39">
        <v>466.9</v>
      </c>
      <c r="H78" s="27">
        <v>7.6</v>
      </c>
      <c r="I78" s="39">
        <v>470</v>
      </c>
      <c r="J78" s="27">
        <v>13</v>
      </c>
      <c r="K78" s="27">
        <v>468</v>
      </c>
      <c r="L78" s="27">
        <v>74</v>
      </c>
      <c r="M78" s="39">
        <v>146</v>
      </c>
      <c r="N78" s="39">
        <v>112</v>
      </c>
      <c r="O78" s="32">
        <f t="shared" si="2"/>
        <v>0.76712328767123283</v>
      </c>
    </row>
    <row r="79" spans="1:15" ht="15.5" x14ac:dyDescent="0.35">
      <c r="A79" s="14" t="s">
        <v>82</v>
      </c>
      <c r="B79" s="35">
        <v>0.59699999999999998</v>
      </c>
      <c r="C79" s="35">
        <v>1.7999999999999999E-2</v>
      </c>
      <c r="D79" s="35">
        <v>7.5399999999999995E-2</v>
      </c>
      <c r="E79" s="35">
        <v>2E-3</v>
      </c>
      <c r="F79" s="35">
        <v>0.25390000000000001</v>
      </c>
      <c r="G79" s="39">
        <v>468.4</v>
      </c>
      <c r="H79" s="27">
        <v>6.8</v>
      </c>
      <c r="I79" s="39">
        <v>474</v>
      </c>
      <c r="J79" s="27">
        <v>10</v>
      </c>
      <c r="K79" s="27">
        <v>457</v>
      </c>
      <c r="L79" s="27">
        <v>60</v>
      </c>
      <c r="M79" s="39">
        <v>241.2</v>
      </c>
      <c r="N79" s="39">
        <v>120.5</v>
      </c>
      <c r="O79" s="32">
        <f t="shared" si="2"/>
        <v>0.49958540630182424</v>
      </c>
    </row>
    <row r="80" spans="1:15" ht="15.5" x14ac:dyDescent="0.35">
      <c r="A80" s="14" t="s">
        <v>83</v>
      </c>
      <c r="B80" s="35">
        <v>0.621</v>
      </c>
      <c r="C80" s="35">
        <v>0.02</v>
      </c>
      <c r="D80" s="35">
        <v>7.9000000000000001E-2</v>
      </c>
      <c r="E80" s="35">
        <v>3.3999999999999998E-3</v>
      </c>
      <c r="F80" s="35">
        <v>0.81011999999999995</v>
      </c>
      <c r="G80" s="39">
        <v>490</v>
      </c>
      <c r="H80" s="27">
        <v>17</v>
      </c>
      <c r="I80" s="39">
        <v>490</v>
      </c>
      <c r="J80" s="27">
        <v>12</v>
      </c>
      <c r="K80" s="27">
        <v>493</v>
      </c>
      <c r="L80" s="27">
        <v>65</v>
      </c>
      <c r="M80" s="39">
        <v>246</v>
      </c>
      <c r="N80" s="39">
        <v>260</v>
      </c>
      <c r="O80" s="32">
        <f t="shared" si="2"/>
        <v>1.056910569105691</v>
      </c>
    </row>
    <row r="81" spans="1:15" ht="15.5" x14ac:dyDescent="0.35">
      <c r="A81" s="14" t="s">
        <v>84</v>
      </c>
      <c r="B81" s="35">
        <v>0.63</v>
      </c>
      <c r="C81" s="35">
        <v>1.9E-2</v>
      </c>
      <c r="D81" s="35">
        <v>8.0600000000000005E-2</v>
      </c>
      <c r="E81" s="35">
        <v>2.2000000000000001E-3</v>
      </c>
      <c r="F81" s="35">
        <v>0.50334999999999996</v>
      </c>
      <c r="G81" s="39">
        <v>499.5</v>
      </c>
      <c r="H81" s="41">
        <v>7</v>
      </c>
      <c r="I81" s="39">
        <v>495</v>
      </c>
      <c r="J81" s="27">
        <v>11</v>
      </c>
      <c r="K81" s="27">
        <v>497</v>
      </c>
      <c r="L81" s="27">
        <v>54</v>
      </c>
      <c r="M81" s="39">
        <v>1041</v>
      </c>
      <c r="N81" s="39">
        <v>157.69999999999999</v>
      </c>
      <c r="O81" s="32">
        <f t="shared" si="2"/>
        <v>0.1514889529298751</v>
      </c>
    </row>
    <row r="82" spans="1:15" s="2" customFormat="1" ht="16" thickBot="1" x14ac:dyDescent="0.4">
      <c r="A82" s="34" t="s">
        <v>85</v>
      </c>
      <c r="B82" s="35">
        <v>0.63</v>
      </c>
      <c r="C82" s="35">
        <v>1.4E-2</v>
      </c>
      <c r="D82" s="35">
        <v>7.9799999999999996E-2</v>
      </c>
      <c r="E82" s="35">
        <v>2.0999999999999999E-3</v>
      </c>
      <c r="F82" s="35">
        <v>0.10896</v>
      </c>
      <c r="G82" s="39">
        <v>494.9</v>
      </c>
      <c r="H82" s="27">
        <v>6.2</v>
      </c>
      <c r="I82" s="39">
        <v>496.5</v>
      </c>
      <c r="J82" s="27">
        <v>7.2</v>
      </c>
      <c r="K82" s="27">
        <v>501</v>
      </c>
      <c r="L82" s="27">
        <v>51</v>
      </c>
      <c r="M82" s="39">
        <v>373</v>
      </c>
      <c r="N82" s="39">
        <v>186</v>
      </c>
      <c r="O82" s="23">
        <f t="shared" si="2"/>
        <v>0.49865951742627346</v>
      </c>
    </row>
    <row r="83" spans="1:15" s="2" customFormat="1" thickBot="1" x14ac:dyDescent="0.35">
      <c r="A83" s="47" t="s">
        <v>86</v>
      </c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9"/>
    </row>
    <row r="84" spans="1:15" s="2" customFormat="1" ht="14" x14ac:dyDescent="0.3">
      <c r="A84" s="26" t="s">
        <v>87</v>
      </c>
      <c r="B84" s="30">
        <v>4.66</v>
      </c>
      <c r="C84" s="30">
        <v>0.14000000000000001</v>
      </c>
      <c r="D84" s="30">
        <v>0.31290000000000001</v>
      </c>
      <c r="E84" s="30">
        <v>1.2E-2</v>
      </c>
      <c r="F84" s="30">
        <v>0.61073999999999995</v>
      </c>
      <c r="G84" s="39">
        <v>1754</v>
      </c>
      <c r="H84" s="27">
        <v>46</v>
      </c>
      <c r="I84" s="27">
        <v>1759</v>
      </c>
      <c r="J84" s="27">
        <v>22</v>
      </c>
      <c r="K84" s="27">
        <v>1783</v>
      </c>
      <c r="L84" s="27">
        <v>45</v>
      </c>
      <c r="M84" s="27">
        <v>666</v>
      </c>
      <c r="N84" s="39">
        <v>39.799999999999997</v>
      </c>
      <c r="O84" s="22">
        <f>N84/M84</f>
        <v>5.9759759759759758E-2</v>
      </c>
    </row>
    <row r="85" spans="1:15" x14ac:dyDescent="0.35">
      <c r="A85" s="14" t="s">
        <v>88</v>
      </c>
      <c r="B85" s="30">
        <v>6.7</v>
      </c>
      <c r="C85" s="30">
        <v>0.15</v>
      </c>
      <c r="D85" s="30">
        <v>0.39319999999999999</v>
      </c>
      <c r="E85" s="30">
        <v>1.2999999999999999E-2</v>
      </c>
      <c r="F85" s="30">
        <v>0.57057999999999998</v>
      </c>
      <c r="G85" s="39">
        <v>2137</v>
      </c>
      <c r="H85" s="27">
        <v>42</v>
      </c>
      <c r="I85" s="27">
        <v>2072</v>
      </c>
      <c r="J85" s="27">
        <v>15</v>
      </c>
      <c r="K85" s="27">
        <v>2007</v>
      </c>
      <c r="L85" s="27">
        <v>35</v>
      </c>
      <c r="M85" s="27">
        <v>543</v>
      </c>
      <c r="N85" s="39">
        <v>1000</v>
      </c>
      <c r="O85" s="32">
        <f>N85/M85</f>
        <v>1.8416206261510129</v>
      </c>
    </row>
    <row r="86" spans="1:15" ht="15" thickBot="1" x14ac:dyDescent="0.4">
      <c r="A86" s="34" t="s">
        <v>89</v>
      </c>
      <c r="B86" s="17">
        <v>19.04</v>
      </c>
      <c r="C86" s="17">
        <v>0.42</v>
      </c>
      <c r="D86" s="17">
        <v>0.60519999999999996</v>
      </c>
      <c r="E86" s="17">
        <v>1.6E-2</v>
      </c>
      <c r="F86" s="17">
        <v>0.83620000000000005</v>
      </c>
      <c r="G86" s="8">
        <v>3050</v>
      </c>
      <c r="H86" s="2">
        <v>32</v>
      </c>
      <c r="I86" s="2">
        <v>3042</v>
      </c>
      <c r="J86" s="2">
        <v>17</v>
      </c>
      <c r="K86" s="2">
        <v>3042</v>
      </c>
      <c r="L86" s="2">
        <v>21</v>
      </c>
      <c r="M86" s="2">
        <v>822</v>
      </c>
      <c r="N86" s="8">
        <v>376</v>
      </c>
      <c r="O86" s="19">
        <f>N86/M86</f>
        <v>0.45742092457420924</v>
      </c>
    </row>
    <row r="87" spans="1:15" ht="15" thickBot="1" x14ac:dyDescent="0.4">
      <c r="A87" s="47" t="s">
        <v>152</v>
      </c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9"/>
    </row>
    <row r="88" spans="1:15" x14ac:dyDescent="0.35">
      <c r="A88" s="26" t="s">
        <v>90</v>
      </c>
      <c r="B88" s="30">
        <v>0.34179999999999999</v>
      </c>
      <c r="C88" s="30">
        <v>9.1999999999999998E-3</v>
      </c>
      <c r="D88" s="30">
        <v>4.802E-2</v>
      </c>
      <c r="E88" s="30">
        <v>1.4E-3</v>
      </c>
      <c r="F88" s="30">
        <v>0.43073</v>
      </c>
      <c r="G88" s="39">
        <v>302.3</v>
      </c>
      <c r="H88" s="27">
        <v>5.7</v>
      </c>
      <c r="I88" s="39">
        <v>298.39999999999998</v>
      </c>
      <c r="J88" s="41">
        <v>6</v>
      </c>
      <c r="K88" s="39">
        <v>267</v>
      </c>
      <c r="L88" s="27">
        <v>56</v>
      </c>
      <c r="M88" s="39">
        <v>487</v>
      </c>
      <c r="N88" s="39">
        <v>192</v>
      </c>
      <c r="O88" s="22">
        <f t="shared" ref="O88:O119" si="3">N88/M88</f>
        <v>0.3942505133470226</v>
      </c>
    </row>
    <row r="89" spans="1:15" x14ac:dyDescent="0.35">
      <c r="A89" s="16" t="s">
        <v>91</v>
      </c>
      <c r="B89" s="17">
        <v>0.34899999999999998</v>
      </c>
      <c r="C89" s="17">
        <v>8.9999999999999993E-3</v>
      </c>
      <c r="D89" s="17">
        <v>4.8300000000000003E-2</v>
      </c>
      <c r="E89" s="17">
        <v>1.2999999999999999E-3</v>
      </c>
      <c r="F89" s="17">
        <v>0.49780000000000002</v>
      </c>
      <c r="G89" s="8">
        <v>304.10000000000002</v>
      </c>
      <c r="H89" s="2">
        <v>4.5999999999999996</v>
      </c>
      <c r="I89" s="8">
        <v>304.8</v>
      </c>
      <c r="J89" s="2">
        <v>5.6</v>
      </c>
      <c r="K89" s="8">
        <v>303</v>
      </c>
      <c r="L89" s="2">
        <v>45</v>
      </c>
      <c r="M89" s="8">
        <v>516</v>
      </c>
      <c r="N89" s="8">
        <v>201.1</v>
      </c>
      <c r="O89" s="32">
        <f t="shared" si="3"/>
        <v>0.38972868217054263</v>
      </c>
    </row>
    <row r="90" spans="1:15" x14ac:dyDescent="0.35">
      <c r="A90" s="16" t="s">
        <v>92</v>
      </c>
      <c r="B90" s="17">
        <v>0.36399999999999999</v>
      </c>
      <c r="C90" s="17">
        <v>1.7000000000000001E-2</v>
      </c>
      <c r="D90" s="17">
        <v>4.9700000000000001E-2</v>
      </c>
      <c r="E90" s="17">
        <v>1.6000000000000001E-3</v>
      </c>
      <c r="F90" s="17">
        <v>0.72806999999999999</v>
      </c>
      <c r="G90" s="8">
        <v>312.7</v>
      </c>
      <c r="H90" s="2">
        <v>7.2</v>
      </c>
      <c r="I90" s="8">
        <v>314</v>
      </c>
      <c r="J90" s="2">
        <v>12</v>
      </c>
      <c r="K90" s="8">
        <v>337</v>
      </c>
      <c r="L90" s="2">
        <v>84</v>
      </c>
      <c r="M90" s="8">
        <v>335.7</v>
      </c>
      <c r="N90" s="8">
        <v>173.9</v>
      </c>
      <c r="O90" s="32">
        <f t="shared" si="3"/>
        <v>0.51802204349121239</v>
      </c>
    </row>
    <row r="91" spans="1:15" x14ac:dyDescent="0.35">
      <c r="A91" s="16" t="s">
        <v>93</v>
      </c>
      <c r="B91" s="17">
        <v>0.3725</v>
      </c>
      <c r="C91" s="17">
        <v>0.01</v>
      </c>
      <c r="D91" s="17">
        <v>5.1450000000000003E-2</v>
      </c>
      <c r="E91" s="17">
        <v>1.2999999999999999E-3</v>
      </c>
      <c r="F91" s="17">
        <v>0.56111</v>
      </c>
      <c r="G91" s="8">
        <v>323.39999999999998</v>
      </c>
      <c r="H91" s="2">
        <v>3.7</v>
      </c>
      <c r="I91" s="8">
        <v>321.2</v>
      </c>
      <c r="J91" s="2">
        <v>6.7</v>
      </c>
      <c r="K91" s="8">
        <v>341</v>
      </c>
      <c r="L91" s="2">
        <v>45</v>
      </c>
      <c r="M91" s="8">
        <v>207</v>
      </c>
      <c r="N91" s="8">
        <v>136.80000000000001</v>
      </c>
      <c r="O91" s="32">
        <f t="shared" si="3"/>
        <v>0.66086956521739137</v>
      </c>
    </row>
    <row r="92" spans="1:15" x14ac:dyDescent="0.35">
      <c r="A92" s="16" t="s">
        <v>94</v>
      </c>
      <c r="B92" s="17">
        <v>0.376</v>
      </c>
      <c r="C92" s="17">
        <v>2.3E-2</v>
      </c>
      <c r="D92" s="17">
        <v>5.1200000000000002E-2</v>
      </c>
      <c r="E92" s="17">
        <v>2E-3</v>
      </c>
      <c r="F92" s="17">
        <v>0.49138999999999999</v>
      </c>
      <c r="G92" s="8">
        <v>322.10000000000002</v>
      </c>
      <c r="H92" s="2">
        <v>9.6999999999999993</v>
      </c>
      <c r="I92" s="8">
        <v>327</v>
      </c>
      <c r="J92" s="2">
        <v>15</v>
      </c>
      <c r="K92" s="8">
        <v>380</v>
      </c>
      <c r="L92" s="2">
        <v>110</v>
      </c>
      <c r="M92" s="8">
        <v>836</v>
      </c>
      <c r="N92" s="8">
        <v>100</v>
      </c>
      <c r="O92" s="32">
        <f t="shared" si="3"/>
        <v>0.11961722488038277</v>
      </c>
    </row>
    <row r="93" spans="1:15" x14ac:dyDescent="0.35">
      <c r="A93" s="16" t="s">
        <v>95</v>
      </c>
      <c r="B93" s="17">
        <v>0.377</v>
      </c>
      <c r="C93" s="17">
        <v>1.4E-2</v>
      </c>
      <c r="D93" s="17">
        <v>5.2609999999999997E-2</v>
      </c>
      <c r="E93" s="17">
        <v>1.5E-3</v>
      </c>
      <c r="F93" s="17">
        <v>0.45265</v>
      </c>
      <c r="G93" s="8">
        <v>330.5</v>
      </c>
      <c r="H93" s="2">
        <v>5.5</v>
      </c>
      <c r="I93" s="8">
        <v>324</v>
      </c>
      <c r="J93" s="2">
        <v>10</v>
      </c>
      <c r="K93" s="8">
        <v>282</v>
      </c>
      <c r="L93" s="2">
        <v>74</v>
      </c>
      <c r="M93" s="8">
        <v>750</v>
      </c>
      <c r="N93" s="8">
        <v>435</v>
      </c>
      <c r="O93" s="32">
        <f t="shared" si="3"/>
        <v>0.57999999999999996</v>
      </c>
    </row>
    <row r="94" spans="1:15" x14ac:dyDescent="0.35">
      <c r="A94" s="16" t="s">
        <v>96</v>
      </c>
      <c r="B94" s="17">
        <v>0.378</v>
      </c>
      <c r="C94" s="17">
        <v>1.2E-2</v>
      </c>
      <c r="D94" s="17">
        <v>5.2359999999999997E-2</v>
      </c>
      <c r="E94" s="17">
        <v>1.5E-3</v>
      </c>
      <c r="F94" s="17">
        <v>9.9422E-3</v>
      </c>
      <c r="G94" s="8">
        <v>329</v>
      </c>
      <c r="H94" s="2">
        <v>5.3</v>
      </c>
      <c r="I94" s="8">
        <v>325.2</v>
      </c>
      <c r="J94" s="2">
        <v>7.7</v>
      </c>
      <c r="K94" s="8">
        <v>292</v>
      </c>
      <c r="L94" s="2">
        <v>71</v>
      </c>
      <c r="M94" s="8">
        <v>113.3</v>
      </c>
      <c r="N94" s="8">
        <v>172.8</v>
      </c>
      <c r="O94" s="32">
        <f t="shared" si="3"/>
        <v>1.5251544571932922</v>
      </c>
    </row>
    <row r="95" spans="1:15" x14ac:dyDescent="0.35">
      <c r="A95" s="14" t="s">
        <v>97</v>
      </c>
      <c r="B95" s="17">
        <v>0.37809999999999999</v>
      </c>
      <c r="C95" s="17">
        <v>1.0999999999999999E-2</v>
      </c>
      <c r="D95" s="17">
        <v>5.3019999999999998E-2</v>
      </c>
      <c r="E95" s="17">
        <v>1.5E-3</v>
      </c>
      <c r="F95" s="17">
        <v>0.23405999999999999</v>
      </c>
      <c r="G95" s="8">
        <v>333</v>
      </c>
      <c r="H95" s="2">
        <v>5.6</v>
      </c>
      <c r="I95" s="8">
        <v>325.2</v>
      </c>
      <c r="J95" s="2">
        <v>7.2</v>
      </c>
      <c r="K95" s="8">
        <v>253</v>
      </c>
      <c r="L95" s="2">
        <v>58</v>
      </c>
      <c r="M95" s="8">
        <v>498</v>
      </c>
      <c r="N95" s="8">
        <v>161</v>
      </c>
      <c r="O95" s="32">
        <f t="shared" si="3"/>
        <v>0.32329317269076308</v>
      </c>
    </row>
    <row r="96" spans="1:15" x14ac:dyDescent="0.35">
      <c r="A96" s="14" t="s">
        <v>98</v>
      </c>
      <c r="B96" s="17">
        <v>0.379</v>
      </c>
      <c r="C96" s="17">
        <v>1.2999999999999999E-2</v>
      </c>
      <c r="D96" s="17">
        <v>5.21E-2</v>
      </c>
      <c r="E96" s="17">
        <v>1.4E-3</v>
      </c>
      <c r="F96" s="17">
        <v>0.46589999999999998</v>
      </c>
      <c r="G96" s="8">
        <v>327.39999999999998</v>
      </c>
      <c r="H96" s="2">
        <v>4.4000000000000004</v>
      </c>
      <c r="I96" s="8">
        <v>325.60000000000002</v>
      </c>
      <c r="J96" s="2">
        <v>9.1</v>
      </c>
      <c r="K96" s="8">
        <v>326</v>
      </c>
      <c r="L96" s="2">
        <v>63</v>
      </c>
      <c r="M96" s="8">
        <v>355</v>
      </c>
      <c r="N96" s="8">
        <v>198.1</v>
      </c>
      <c r="O96" s="32">
        <f t="shared" si="3"/>
        <v>0.55802816901408447</v>
      </c>
    </row>
    <row r="97" spans="1:15" x14ac:dyDescent="0.35">
      <c r="A97" s="14" t="s">
        <v>99</v>
      </c>
      <c r="B97" s="17">
        <v>0.379</v>
      </c>
      <c r="C97" s="17">
        <v>1.2E-2</v>
      </c>
      <c r="D97" s="17">
        <v>5.3100000000000001E-2</v>
      </c>
      <c r="E97" s="17">
        <v>2E-3</v>
      </c>
      <c r="F97" s="17">
        <v>2.1534999999999999E-2</v>
      </c>
      <c r="G97" s="8">
        <v>333.6</v>
      </c>
      <c r="H97" s="2">
        <v>9.6999999999999993</v>
      </c>
      <c r="I97" s="8">
        <v>326</v>
      </c>
      <c r="J97" s="2">
        <v>7.8</v>
      </c>
      <c r="K97" s="8">
        <v>263</v>
      </c>
      <c r="L97" s="2">
        <v>87</v>
      </c>
      <c r="M97" s="8">
        <v>348</v>
      </c>
      <c r="N97" s="8">
        <v>245</v>
      </c>
      <c r="O97" s="32">
        <f t="shared" si="3"/>
        <v>0.70402298850574707</v>
      </c>
    </row>
    <row r="98" spans="1:15" x14ac:dyDescent="0.35">
      <c r="A98" s="14" t="s">
        <v>100</v>
      </c>
      <c r="B98" s="17">
        <v>0.379</v>
      </c>
      <c r="C98" s="17">
        <v>2.1999999999999999E-2</v>
      </c>
      <c r="D98" s="17">
        <v>5.33E-2</v>
      </c>
      <c r="E98" s="17">
        <v>1.8E-3</v>
      </c>
      <c r="F98" s="17">
        <v>0.27897</v>
      </c>
      <c r="G98" s="8">
        <v>334.7</v>
      </c>
      <c r="H98" s="2">
        <v>8.1</v>
      </c>
      <c r="I98" s="8">
        <v>326</v>
      </c>
      <c r="J98" s="2">
        <v>16</v>
      </c>
      <c r="K98" s="8">
        <v>270</v>
      </c>
      <c r="L98" s="2">
        <v>130</v>
      </c>
      <c r="M98" s="8">
        <v>114</v>
      </c>
      <c r="N98" s="8">
        <v>123.8</v>
      </c>
      <c r="O98" s="32">
        <f t="shared" si="3"/>
        <v>1.0859649122807018</v>
      </c>
    </row>
    <row r="99" spans="1:15" x14ac:dyDescent="0.35">
      <c r="A99" s="36" t="s">
        <v>101</v>
      </c>
      <c r="B99" s="17">
        <v>0.38</v>
      </c>
      <c r="C99" s="17">
        <v>1.9E-2</v>
      </c>
      <c r="D99" s="17">
        <v>5.3499999999999999E-2</v>
      </c>
      <c r="E99" s="17">
        <v>1.6999999999999999E-3</v>
      </c>
      <c r="F99" s="17">
        <v>0.59777999999999998</v>
      </c>
      <c r="G99" s="8">
        <v>335.8</v>
      </c>
      <c r="H99" s="4">
        <v>7</v>
      </c>
      <c r="I99" s="8">
        <v>327</v>
      </c>
      <c r="J99" s="2">
        <v>13</v>
      </c>
      <c r="K99" s="8">
        <v>274</v>
      </c>
      <c r="L99" s="2">
        <v>91</v>
      </c>
      <c r="M99" s="8">
        <v>307.60000000000002</v>
      </c>
      <c r="N99" s="8">
        <v>153.6</v>
      </c>
      <c r="O99" s="32">
        <f t="shared" si="3"/>
        <v>0.4993498049414824</v>
      </c>
    </row>
    <row r="100" spans="1:15" x14ac:dyDescent="0.35">
      <c r="A100" s="14" t="s">
        <v>103</v>
      </c>
      <c r="B100" s="17">
        <v>0.38100000000000001</v>
      </c>
      <c r="C100" s="17">
        <v>1.4E-2</v>
      </c>
      <c r="D100" s="17">
        <v>5.2999999999999999E-2</v>
      </c>
      <c r="E100" s="17">
        <v>1.5E-3</v>
      </c>
      <c r="F100" s="17">
        <v>0.26727000000000001</v>
      </c>
      <c r="G100" s="8">
        <v>332.9</v>
      </c>
      <c r="H100" s="2">
        <v>5.3</v>
      </c>
      <c r="I100" s="8">
        <v>327.5</v>
      </c>
      <c r="J100" s="2">
        <v>9.1999999999999993</v>
      </c>
      <c r="K100" s="8">
        <v>311</v>
      </c>
      <c r="L100" s="2">
        <v>73</v>
      </c>
      <c r="M100" s="8">
        <v>575</v>
      </c>
      <c r="N100" s="8">
        <v>386</v>
      </c>
      <c r="O100" s="32">
        <f t="shared" si="3"/>
        <v>0.67130434782608694</v>
      </c>
    </row>
    <row r="101" spans="1:15" x14ac:dyDescent="0.35">
      <c r="A101" s="16" t="s">
        <v>104</v>
      </c>
      <c r="B101" s="17">
        <v>0.38100000000000001</v>
      </c>
      <c r="C101" s="17">
        <v>9.1999999999999998E-3</v>
      </c>
      <c r="D101" s="17">
        <v>5.1540000000000002E-2</v>
      </c>
      <c r="E101" s="17">
        <v>1.2999999999999999E-3</v>
      </c>
      <c r="F101" s="17">
        <v>0.18601999999999999</v>
      </c>
      <c r="G101" s="8">
        <v>324</v>
      </c>
      <c r="H101" s="2">
        <v>3.3</v>
      </c>
      <c r="I101" s="8">
        <v>327.60000000000002</v>
      </c>
      <c r="J101" s="2">
        <v>5.7</v>
      </c>
      <c r="K101" s="8">
        <v>357</v>
      </c>
      <c r="L101" s="2">
        <v>45</v>
      </c>
      <c r="M101" s="8">
        <v>657</v>
      </c>
      <c r="N101" s="8">
        <v>252.5</v>
      </c>
      <c r="O101" s="32">
        <f t="shared" si="3"/>
        <v>0.38432267884322679</v>
      </c>
    </row>
    <row r="102" spans="1:15" x14ac:dyDescent="0.35">
      <c r="A102" s="16" t="s">
        <v>102</v>
      </c>
      <c r="B102" s="17">
        <v>0.38100000000000001</v>
      </c>
      <c r="C102" s="17">
        <v>1.7000000000000001E-2</v>
      </c>
      <c r="D102" s="17">
        <v>5.3179999999999998E-2</v>
      </c>
      <c r="E102" s="17">
        <v>1.4E-3</v>
      </c>
      <c r="F102" s="17">
        <v>0.24240999999999999</v>
      </c>
      <c r="G102" s="8">
        <v>334</v>
      </c>
      <c r="H102" s="2">
        <v>4.8</v>
      </c>
      <c r="I102" s="8">
        <v>329</v>
      </c>
      <c r="J102" s="2">
        <v>12</v>
      </c>
      <c r="K102" s="8">
        <v>292</v>
      </c>
      <c r="L102" s="2">
        <v>88</v>
      </c>
      <c r="M102" s="8">
        <v>1122</v>
      </c>
      <c r="N102" s="8">
        <v>161.9</v>
      </c>
      <c r="O102" s="32">
        <f t="shared" si="3"/>
        <v>0.14429590017825311</v>
      </c>
    </row>
    <row r="103" spans="1:15" x14ac:dyDescent="0.35">
      <c r="A103" s="16" t="s">
        <v>105</v>
      </c>
      <c r="B103" s="17">
        <v>0.38150000000000001</v>
      </c>
      <c r="C103" s="17">
        <v>0.01</v>
      </c>
      <c r="D103" s="17">
        <v>5.2729999999999999E-2</v>
      </c>
      <c r="E103" s="17">
        <v>1.4E-3</v>
      </c>
      <c r="F103" s="17">
        <v>0.18981000000000001</v>
      </c>
      <c r="G103" s="8">
        <v>331.2</v>
      </c>
      <c r="H103" s="2">
        <v>4.2</v>
      </c>
      <c r="I103" s="8">
        <v>328.8</v>
      </c>
      <c r="J103" s="2">
        <v>6.3</v>
      </c>
      <c r="K103" s="8">
        <v>306</v>
      </c>
      <c r="L103" s="2">
        <v>56</v>
      </c>
      <c r="M103" s="8">
        <v>944</v>
      </c>
      <c r="N103" s="8">
        <v>1520</v>
      </c>
      <c r="O103" s="32">
        <f t="shared" si="3"/>
        <v>1.6101694915254237</v>
      </c>
    </row>
    <row r="104" spans="1:15" x14ac:dyDescent="0.35">
      <c r="A104" s="16" t="s">
        <v>106</v>
      </c>
      <c r="B104" s="17">
        <v>0.38200000000000001</v>
      </c>
      <c r="C104" s="17">
        <v>1.2E-2</v>
      </c>
      <c r="D104" s="17">
        <v>5.3469999999999997E-2</v>
      </c>
      <c r="E104" s="17">
        <v>1.4E-3</v>
      </c>
      <c r="F104" s="17">
        <v>0.4294</v>
      </c>
      <c r="G104" s="8">
        <v>335.7</v>
      </c>
      <c r="H104" s="2">
        <v>4.8</v>
      </c>
      <c r="I104" s="8">
        <v>329.7</v>
      </c>
      <c r="J104" s="2">
        <v>8.5</v>
      </c>
      <c r="K104" s="8">
        <v>261</v>
      </c>
      <c r="L104" s="2">
        <v>64</v>
      </c>
      <c r="M104" s="8">
        <v>373</v>
      </c>
      <c r="N104" s="8">
        <v>316</v>
      </c>
      <c r="O104" s="32">
        <f t="shared" si="3"/>
        <v>0.84718498659517427</v>
      </c>
    </row>
    <row r="105" spans="1:15" x14ac:dyDescent="0.35">
      <c r="A105" s="16" t="s">
        <v>107</v>
      </c>
      <c r="B105" s="17">
        <v>0.38300000000000001</v>
      </c>
      <c r="C105" s="17">
        <v>1.4999999999999999E-2</v>
      </c>
      <c r="D105" s="17">
        <v>5.2540000000000003E-2</v>
      </c>
      <c r="E105" s="17">
        <v>1.4E-3</v>
      </c>
      <c r="F105" s="17">
        <v>6.3102000000000005E-2</v>
      </c>
      <c r="G105" s="8">
        <v>330.1</v>
      </c>
      <c r="H105" s="2">
        <v>4.8</v>
      </c>
      <c r="I105" s="8">
        <v>330</v>
      </c>
      <c r="J105" s="2">
        <v>11</v>
      </c>
      <c r="K105" s="8">
        <v>335</v>
      </c>
      <c r="L105" s="2">
        <v>89</v>
      </c>
      <c r="M105" s="8">
        <v>542</v>
      </c>
      <c r="N105" s="8">
        <v>419</v>
      </c>
      <c r="O105" s="32">
        <f t="shared" si="3"/>
        <v>0.77306273062730624</v>
      </c>
    </row>
    <row r="106" spans="1:15" x14ac:dyDescent="0.35">
      <c r="A106" s="16" t="s">
        <v>108</v>
      </c>
      <c r="B106" s="17">
        <v>0.38300000000000001</v>
      </c>
      <c r="C106" s="17">
        <v>1.4999999999999999E-2</v>
      </c>
      <c r="D106" s="17">
        <v>5.3190000000000001E-2</v>
      </c>
      <c r="E106" s="17">
        <v>1.5E-3</v>
      </c>
      <c r="F106" s="17">
        <v>0.34112999999999999</v>
      </c>
      <c r="G106" s="8">
        <v>334</v>
      </c>
      <c r="H106" s="2">
        <v>5.0999999999999996</v>
      </c>
      <c r="I106" s="8">
        <v>329.8</v>
      </c>
      <c r="J106" s="2">
        <v>9.9</v>
      </c>
      <c r="K106" s="8">
        <v>272</v>
      </c>
      <c r="L106" s="2">
        <v>71</v>
      </c>
      <c r="M106" s="8">
        <v>695</v>
      </c>
      <c r="N106" s="8">
        <v>427</v>
      </c>
      <c r="O106" s="32">
        <f t="shared" si="3"/>
        <v>0.61438848920863309</v>
      </c>
    </row>
    <row r="107" spans="1:15" x14ac:dyDescent="0.35">
      <c r="A107" s="16" t="s">
        <v>109</v>
      </c>
      <c r="B107" s="17">
        <v>0.38400000000000001</v>
      </c>
      <c r="C107" s="17">
        <v>1.2999999999999999E-2</v>
      </c>
      <c r="D107" s="17">
        <v>5.3269999999999998E-2</v>
      </c>
      <c r="E107" s="17">
        <v>1.6000000000000001E-3</v>
      </c>
      <c r="F107" s="17">
        <v>0.19728999999999999</v>
      </c>
      <c r="G107" s="8">
        <v>334.6</v>
      </c>
      <c r="H107" s="2">
        <v>6.1</v>
      </c>
      <c r="I107" s="8">
        <v>329.9</v>
      </c>
      <c r="J107" s="4">
        <v>9</v>
      </c>
      <c r="K107" s="8">
        <v>329</v>
      </c>
      <c r="L107" s="2">
        <v>75</v>
      </c>
      <c r="M107" s="8">
        <v>64.400000000000006</v>
      </c>
      <c r="N107" s="8">
        <v>84.1</v>
      </c>
      <c r="O107" s="32">
        <f t="shared" si="3"/>
        <v>1.3059006211180122</v>
      </c>
    </row>
    <row r="108" spans="1:15" x14ac:dyDescent="0.35">
      <c r="A108" s="16" t="s">
        <v>110</v>
      </c>
      <c r="B108" s="17">
        <v>0.3841</v>
      </c>
      <c r="C108" s="17">
        <v>0.01</v>
      </c>
      <c r="D108" s="17">
        <v>5.3440000000000001E-2</v>
      </c>
      <c r="E108" s="17">
        <v>1.4E-3</v>
      </c>
      <c r="F108" s="17">
        <v>0.21002000000000001</v>
      </c>
      <c r="G108" s="8">
        <v>335.6</v>
      </c>
      <c r="H108" s="2">
        <v>4.2</v>
      </c>
      <c r="I108" s="8">
        <v>330.6</v>
      </c>
      <c r="J108" s="2">
        <v>6.3</v>
      </c>
      <c r="K108" s="8">
        <v>318</v>
      </c>
      <c r="L108" s="2">
        <v>47</v>
      </c>
      <c r="M108" s="8">
        <v>77.8</v>
      </c>
      <c r="N108" s="8">
        <v>195.3</v>
      </c>
      <c r="O108" s="32">
        <f t="shared" si="3"/>
        <v>2.5102827763496145</v>
      </c>
    </row>
    <row r="109" spans="1:15" x14ac:dyDescent="0.35">
      <c r="A109" s="16" t="s">
        <v>111</v>
      </c>
      <c r="B109" s="17">
        <v>0.38419999999999999</v>
      </c>
      <c r="C109" s="17">
        <v>9.4000000000000004E-3</v>
      </c>
      <c r="D109" s="17">
        <v>5.2589999999999998E-2</v>
      </c>
      <c r="E109" s="17">
        <v>1.5E-3</v>
      </c>
      <c r="F109" s="17">
        <v>0.55418000000000001</v>
      </c>
      <c r="G109" s="8">
        <v>330.4</v>
      </c>
      <c r="H109" s="2">
        <v>5.6</v>
      </c>
      <c r="I109" s="8">
        <v>329.9</v>
      </c>
      <c r="J109" s="2">
        <v>5.7</v>
      </c>
      <c r="K109" s="8">
        <v>335</v>
      </c>
      <c r="L109" s="2">
        <v>43</v>
      </c>
      <c r="M109" s="8">
        <v>71.3</v>
      </c>
      <c r="N109" s="8">
        <v>166.7</v>
      </c>
      <c r="O109" s="32">
        <f t="shared" si="3"/>
        <v>2.3380084151472649</v>
      </c>
    </row>
    <row r="110" spans="1:15" x14ac:dyDescent="0.35">
      <c r="A110" s="16" t="s">
        <v>112</v>
      </c>
      <c r="B110" s="17">
        <v>0.38519999999999999</v>
      </c>
      <c r="C110" s="17">
        <v>1.0999999999999999E-2</v>
      </c>
      <c r="D110" s="17">
        <v>5.2729999999999999E-2</v>
      </c>
      <c r="E110" s="17">
        <v>1.5E-3</v>
      </c>
      <c r="F110" s="17">
        <v>0.64163999999999999</v>
      </c>
      <c r="G110" s="8">
        <v>331.2</v>
      </c>
      <c r="H110" s="2">
        <v>5.4</v>
      </c>
      <c r="I110" s="8">
        <v>330.6</v>
      </c>
      <c r="J110" s="2">
        <v>7.2</v>
      </c>
      <c r="K110" s="8">
        <v>351</v>
      </c>
      <c r="L110" s="2">
        <v>42</v>
      </c>
      <c r="M110" s="8">
        <v>228</v>
      </c>
      <c r="N110" s="8">
        <v>268</v>
      </c>
      <c r="O110" s="32">
        <f t="shared" si="3"/>
        <v>1.1754385964912282</v>
      </c>
    </row>
    <row r="111" spans="1:15" x14ac:dyDescent="0.35">
      <c r="A111" s="16" t="s">
        <v>113</v>
      </c>
      <c r="B111" s="17">
        <v>0.38540000000000002</v>
      </c>
      <c r="C111" s="17">
        <v>9.4000000000000004E-3</v>
      </c>
      <c r="D111" s="17">
        <v>5.262E-2</v>
      </c>
      <c r="E111" s="17">
        <v>1.4E-3</v>
      </c>
      <c r="F111" s="17">
        <v>0.41277999999999998</v>
      </c>
      <c r="G111" s="8">
        <v>330.6</v>
      </c>
      <c r="H111" s="2">
        <v>4.5999999999999996</v>
      </c>
      <c r="I111" s="8">
        <v>330.7</v>
      </c>
      <c r="J111" s="2">
        <v>5.7</v>
      </c>
      <c r="K111" s="8">
        <v>321</v>
      </c>
      <c r="L111" s="2">
        <v>48</v>
      </c>
      <c r="M111" s="8">
        <v>309</v>
      </c>
      <c r="N111" s="8">
        <v>83.5</v>
      </c>
      <c r="O111" s="32">
        <f t="shared" si="3"/>
        <v>0.27022653721682849</v>
      </c>
    </row>
    <row r="112" spans="1:15" x14ac:dyDescent="0.35">
      <c r="A112" s="14" t="s">
        <v>115</v>
      </c>
      <c r="B112" s="17">
        <v>0.38600000000000001</v>
      </c>
      <c r="C112" s="17">
        <v>1.6E-2</v>
      </c>
      <c r="D112" s="17">
        <v>5.2600000000000001E-2</v>
      </c>
      <c r="E112" s="17">
        <v>1.6000000000000001E-3</v>
      </c>
      <c r="F112" s="17">
        <v>0.14529</v>
      </c>
      <c r="G112" s="8">
        <v>330.6</v>
      </c>
      <c r="H112" s="2">
        <v>6.2</v>
      </c>
      <c r="I112" s="8">
        <v>332</v>
      </c>
      <c r="J112" s="2">
        <v>11</v>
      </c>
      <c r="K112" s="8">
        <v>323</v>
      </c>
      <c r="L112" s="2">
        <v>83</v>
      </c>
      <c r="M112" s="8">
        <v>809</v>
      </c>
      <c r="N112" s="8">
        <v>900</v>
      </c>
      <c r="O112" s="32">
        <f t="shared" si="3"/>
        <v>1.1124845488257107</v>
      </c>
    </row>
    <row r="113" spans="1:15" s="1" customFormat="1" x14ac:dyDescent="0.35">
      <c r="A113" s="14" t="s">
        <v>114</v>
      </c>
      <c r="B113" s="17">
        <v>0.38600000000000001</v>
      </c>
      <c r="C113" s="17">
        <v>1.2999999999999999E-2</v>
      </c>
      <c r="D113" s="17">
        <v>5.33E-2</v>
      </c>
      <c r="E113" s="17">
        <v>1.6000000000000001E-3</v>
      </c>
      <c r="F113" s="17">
        <v>0.61970999999999998</v>
      </c>
      <c r="G113" s="8">
        <v>334.9</v>
      </c>
      <c r="H113" s="2">
        <v>6.1</v>
      </c>
      <c r="I113" s="8">
        <v>331.2</v>
      </c>
      <c r="J113" s="4">
        <v>9</v>
      </c>
      <c r="K113" s="8">
        <v>371</v>
      </c>
      <c r="L113" s="2">
        <v>59</v>
      </c>
      <c r="M113" s="8">
        <v>563</v>
      </c>
      <c r="N113" s="8">
        <v>606</v>
      </c>
      <c r="O113" s="32">
        <f t="shared" si="3"/>
        <v>1.0763765541740675</v>
      </c>
    </row>
    <row r="114" spans="1:15" x14ac:dyDescent="0.35">
      <c r="A114" s="14" t="s">
        <v>143</v>
      </c>
      <c r="B114" s="30">
        <v>0.38619999999999999</v>
      </c>
      <c r="C114" s="30">
        <v>0.01</v>
      </c>
      <c r="D114" s="30">
        <v>5.2380000000000003E-2</v>
      </c>
      <c r="E114" s="30">
        <v>1.4E-3</v>
      </c>
      <c r="F114" s="30">
        <v>0.40981000000000001</v>
      </c>
      <c r="G114" s="39">
        <v>329.1</v>
      </c>
      <c r="H114" s="41">
        <v>5</v>
      </c>
      <c r="I114" s="39">
        <v>331.2</v>
      </c>
      <c r="J114" s="27">
        <v>6.3</v>
      </c>
      <c r="K114" s="39">
        <v>347</v>
      </c>
      <c r="L114" s="27">
        <v>48</v>
      </c>
      <c r="M114" s="39">
        <v>254</v>
      </c>
      <c r="N114" s="39">
        <v>101.8</v>
      </c>
      <c r="O114" s="32">
        <f t="shared" si="3"/>
        <v>0.40078740157480314</v>
      </c>
    </row>
    <row r="115" spans="1:15" x14ac:dyDescent="0.35">
      <c r="A115" s="14" t="s">
        <v>116</v>
      </c>
      <c r="B115" s="17">
        <v>0.38700000000000001</v>
      </c>
      <c r="C115" s="17">
        <v>2.1999999999999999E-2</v>
      </c>
      <c r="D115" s="17">
        <v>5.2970000000000003E-2</v>
      </c>
      <c r="E115" s="17">
        <v>1.5E-3</v>
      </c>
      <c r="F115" s="17">
        <v>9.4173999999999994E-2</v>
      </c>
      <c r="G115" s="8">
        <v>332.7</v>
      </c>
      <c r="H115" s="2">
        <v>5.9</v>
      </c>
      <c r="I115" s="8">
        <v>335</v>
      </c>
      <c r="J115" s="2">
        <v>17</v>
      </c>
      <c r="K115" s="8">
        <v>340</v>
      </c>
      <c r="L115" s="2">
        <v>130</v>
      </c>
      <c r="M115" s="8">
        <v>532</v>
      </c>
      <c r="N115" s="8">
        <v>55.8</v>
      </c>
      <c r="O115" s="32">
        <f t="shared" si="3"/>
        <v>0.10488721804511278</v>
      </c>
    </row>
    <row r="116" spans="1:15" x14ac:dyDescent="0.35">
      <c r="A116" s="14" t="s">
        <v>117</v>
      </c>
      <c r="B116" s="17">
        <v>0.38700000000000001</v>
      </c>
      <c r="C116" s="17">
        <v>1.7000000000000001E-2</v>
      </c>
      <c r="D116" s="17">
        <v>5.1810000000000002E-2</v>
      </c>
      <c r="E116" s="17">
        <v>1.5E-3</v>
      </c>
      <c r="F116" s="17">
        <v>2.8993999999999999E-2</v>
      </c>
      <c r="G116" s="8">
        <v>325.60000000000002</v>
      </c>
      <c r="H116" s="2">
        <v>5.9</v>
      </c>
      <c r="I116" s="8">
        <v>331</v>
      </c>
      <c r="J116" s="2">
        <v>12</v>
      </c>
      <c r="K116" s="8">
        <v>350</v>
      </c>
      <c r="L116" s="2">
        <v>110</v>
      </c>
      <c r="M116" s="8">
        <v>487</v>
      </c>
      <c r="N116" s="8">
        <v>69.2</v>
      </c>
      <c r="O116" s="32">
        <f t="shared" si="3"/>
        <v>0.14209445585215608</v>
      </c>
    </row>
    <row r="117" spans="1:15" x14ac:dyDescent="0.35">
      <c r="A117" s="14" t="s">
        <v>118</v>
      </c>
      <c r="B117" s="17">
        <v>0.38719999999999999</v>
      </c>
      <c r="C117" s="17">
        <v>9.2999999999999992E-3</v>
      </c>
      <c r="D117" s="17">
        <v>5.3519999999999998E-2</v>
      </c>
      <c r="E117" s="17">
        <v>1.5E-3</v>
      </c>
      <c r="F117" s="17">
        <v>0.54395000000000004</v>
      </c>
      <c r="G117" s="8">
        <v>336</v>
      </c>
      <c r="H117" s="2">
        <v>5.3</v>
      </c>
      <c r="I117" s="8">
        <v>332.1</v>
      </c>
      <c r="J117" s="2">
        <v>5.6</v>
      </c>
      <c r="K117" s="8">
        <v>315</v>
      </c>
      <c r="L117" s="2">
        <v>37</v>
      </c>
      <c r="M117" s="8">
        <v>1084</v>
      </c>
      <c r="N117" s="8">
        <v>75.400000000000006</v>
      </c>
      <c r="O117" s="32">
        <f t="shared" si="3"/>
        <v>6.9557195571955721E-2</v>
      </c>
    </row>
    <row r="118" spans="1:15" x14ac:dyDescent="0.35">
      <c r="A118" s="14" t="s">
        <v>119</v>
      </c>
      <c r="B118" s="17">
        <v>0.38800000000000001</v>
      </c>
      <c r="C118" s="17">
        <v>1.2E-2</v>
      </c>
      <c r="D118" s="17">
        <v>5.2479999999999999E-2</v>
      </c>
      <c r="E118" s="17">
        <v>1.5E-3</v>
      </c>
      <c r="F118" s="17">
        <v>0.21654999999999999</v>
      </c>
      <c r="G118" s="8">
        <v>329.7</v>
      </c>
      <c r="H118" s="2">
        <v>5.8</v>
      </c>
      <c r="I118" s="8">
        <v>332.4</v>
      </c>
      <c r="J118" s="4">
        <v>8</v>
      </c>
      <c r="K118" s="8">
        <v>333</v>
      </c>
      <c r="L118" s="2">
        <v>74</v>
      </c>
      <c r="M118" s="8">
        <v>766</v>
      </c>
      <c r="N118" s="8">
        <v>254</v>
      </c>
      <c r="O118" s="32">
        <f t="shared" si="3"/>
        <v>0.33159268929503916</v>
      </c>
    </row>
    <row r="119" spans="1:15" x14ac:dyDescent="0.35">
      <c r="A119" s="14" t="s">
        <v>121</v>
      </c>
      <c r="B119" s="17">
        <v>0.38800000000000001</v>
      </c>
      <c r="C119" s="17">
        <v>1.2999999999999999E-2</v>
      </c>
      <c r="D119" s="17">
        <v>5.2109999999999997E-2</v>
      </c>
      <c r="E119" s="17">
        <v>1.5E-3</v>
      </c>
      <c r="F119" s="17">
        <v>6.3696000000000003E-2</v>
      </c>
      <c r="G119" s="8">
        <v>327.39999999999998</v>
      </c>
      <c r="H119" s="2">
        <v>5.7</v>
      </c>
      <c r="I119" s="8">
        <v>332.5</v>
      </c>
      <c r="J119" s="4">
        <v>9</v>
      </c>
      <c r="K119" s="8">
        <v>365</v>
      </c>
      <c r="L119" s="2">
        <v>73</v>
      </c>
      <c r="M119" s="8">
        <v>163.1</v>
      </c>
      <c r="N119" s="8">
        <v>185.8</v>
      </c>
      <c r="O119" s="32">
        <f t="shared" si="3"/>
        <v>1.1391784181483753</v>
      </c>
    </row>
    <row r="120" spans="1:15" x14ac:dyDescent="0.35">
      <c r="A120" s="14" t="s">
        <v>122</v>
      </c>
      <c r="B120" s="17">
        <v>0.38800000000000001</v>
      </c>
      <c r="C120" s="17">
        <v>1.2E-2</v>
      </c>
      <c r="D120" s="17">
        <v>5.28E-2</v>
      </c>
      <c r="E120" s="17">
        <v>1.6000000000000001E-3</v>
      </c>
      <c r="F120" s="17">
        <v>0.43191000000000002</v>
      </c>
      <c r="G120" s="8">
        <v>331.7</v>
      </c>
      <c r="H120" s="2">
        <v>6.9</v>
      </c>
      <c r="I120" s="8">
        <v>332.5</v>
      </c>
      <c r="J120" s="2">
        <v>8.1999999999999993</v>
      </c>
      <c r="K120" s="8">
        <v>359</v>
      </c>
      <c r="L120" s="2">
        <v>61</v>
      </c>
      <c r="M120" s="8">
        <v>457</v>
      </c>
      <c r="N120" s="8">
        <v>266</v>
      </c>
      <c r="O120" s="32">
        <f t="shared" ref="O120:O143" si="4">N120/M120</f>
        <v>0.58205689277899342</v>
      </c>
    </row>
    <row r="121" spans="1:15" x14ac:dyDescent="0.35">
      <c r="A121" s="14" t="s">
        <v>120</v>
      </c>
      <c r="B121" s="17">
        <v>0.38800000000000001</v>
      </c>
      <c r="C121" s="17">
        <v>1.0999999999999999E-2</v>
      </c>
      <c r="D121" s="17">
        <v>5.2080000000000001E-2</v>
      </c>
      <c r="E121" s="17">
        <v>1.4E-3</v>
      </c>
      <c r="F121" s="17">
        <v>0.35936000000000001</v>
      </c>
      <c r="G121" s="8">
        <v>327.3</v>
      </c>
      <c r="H121" s="2">
        <v>4.7</v>
      </c>
      <c r="I121" s="8">
        <v>332.5</v>
      </c>
      <c r="J121" s="2">
        <v>7.3</v>
      </c>
      <c r="K121" s="8">
        <v>404</v>
      </c>
      <c r="L121" s="2">
        <v>61</v>
      </c>
      <c r="M121" s="8">
        <v>65.5</v>
      </c>
      <c r="N121" s="8">
        <v>43.1</v>
      </c>
      <c r="O121" s="32">
        <f t="shared" si="4"/>
        <v>0.65801526717557257</v>
      </c>
    </row>
    <row r="122" spans="1:15" x14ac:dyDescent="0.35">
      <c r="A122" s="14" t="s">
        <v>123</v>
      </c>
      <c r="B122" s="17">
        <v>0.38940000000000002</v>
      </c>
      <c r="C122" s="17">
        <v>0.01</v>
      </c>
      <c r="D122" s="17">
        <v>5.3379999999999997E-2</v>
      </c>
      <c r="E122" s="17">
        <v>1.4E-3</v>
      </c>
      <c r="F122" s="17">
        <v>0.31475999999999998</v>
      </c>
      <c r="G122" s="8">
        <v>335.2</v>
      </c>
      <c r="H122" s="4">
        <v>4</v>
      </c>
      <c r="I122" s="8">
        <v>333.6</v>
      </c>
      <c r="J122" s="2">
        <v>6.6</v>
      </c>
      <c r="K122" s="8">
        <v>332</v>
      </c>
      <c r="L122" s="2">
        <v>54</v>
      </c>
      <c r="M122" s="8">
        <v>296</v>
      </c>
      <c r="N122" s="8">
        <v>179</v>
      </c>
      <c r="O122" s="32">
        <f t="shared" si="4"/>
        <v>0.60472972972972971</v>
      </c>
    </row>
    <row r="123" spans="1:15" x14ac:dyDescent="0.35">
      <c r="A123" s="14" t="s">
        <v>124</v>
      </c>
      <c r="B123" s="17">
        <v>0.38979999999999998</v>
      </c>
      <c r="C123" s="17">
        <v>0.01</v>
      </c>
      <c r="D123" s="17">
        <v>5.3330000000000002E-2</v>
      </c>
      <c r="E123" s="17">
        <v>1.4E-3</v>
      </c>
      <c r="F123" s="17">
        <v>8.2924999999999999E-2</v>
      </c>
      <c r="G123" s="8">
        <v>334.9</v>
      </c>
      <c r="H123" s="2">
        <v>4.5999999999999996</v>
      </c>
      <c r="I123" s="8">
        <v>333.9</v>
      </c>
      <c r="J123" s="2">
        <v>6.2</v>
      </c>
      <c r="K123" s="8">
        <v>320</v>
      </c>
      <c r="L123" s="2">
        <v>58</v>
      </c>
      <c r="M123" s="8">
        <v>492.4</v>
      </c>
      <c r="N123" s="8">
        <v>120</v>
      </c>
      <c r="O123" s="32">
        <f t="shared" si="4"/>
        <v>0.2437043054427295</v>
      </c>
    </row>
    <row r="124" spans="1:15" x14ac:dyDescent="0.35">
      <c r="A124" s="14" t="s">
        <v>125</v>
      </c>
      <c r="B124" s="17">
        <v>0.39</v>
      </c>
      <c r="C124" s="17">
        <v>1.4E-2</v>
      </c>
      <c r="D124" s="17">
        <v>5.3440000000000001E-2</v>
      </c>
      <c r="E124" s="17">
        <v>1.5E-3</v>
      </c>
      <c r="F124" s="17">
        <v>2.7389E-2</v>
      </c>
      <c r="G124" s="8">
        <v>335.6</v>
      </c>
      <c r="H124" s="2">
        <v>5.7</v>
      </c>
      <c r="I124" s="8">
        <v>333.7</v>
      </c>
      <c r="J124" s="2">
        <v>9.3000000000000007</v>
      </c>
      <c r="K124" s="8">
        <v>325</v>
      </c>
      <c r="L124" s="2">
        <v>82</v>
      </c>
      <c r="M124" s="8">
        <v>415</v>
      </c>
      <c r="N124" s="8">
        <v>89.3</v>
      </c>
      <c r="O124" s="32">
        <f t="shared" si="4"/>
        <v>0.21518072289156626</v>
      </c>
    </row>
    <row r="125" spans="1:15" x14ac:dyDescent="0.35">
      <c r="A125" s="16" t="s">
        <v>126</v>
      </c>
      <c r="B125" s="17">
        <v>0.39</v>
      </c>
      <c r="C125" s="17">
        <v>2.5000000000000001E-2</v>
      </c>
      <c r="D125" s="17">
        <v>5.1299999999999998E-2</v>
      </c>
      <c r="E125" s="17">
        <v>1.6000000000000001E-3</v>
      </c>
      <c r="F125" s="17">
        <v>1.5455E-3</v>
      </c>
      <c r="G125" s="8">
        <v>322.5</v>
      </c>
      <c r="H125" s="2">
        <v>7.1</v>
      </c>
      <c r="I125" s="8">
        <v>334</v>
      </c>
      <c r="J125" s="2">
        <v>17</v>
      </c>
      <c r="K125" s="8">
        <v>390</v>
      </c>
      <c r="L125" s="2">
        <v>140</v>
      </c>
      <c r="M125" s="8">
        <v>193.8</v>
      </c>
      <c r="N125" s="8">
        <v>121</v>
      </c>
      <c r="O125" s="32">
        <f t="shared" si="4"/>
        <v>0.62435500515995868</v>
      </c>
    </row>
    <row r="126" spans="1:15" s="25" customFormat="1" x14ac:dyDescent="0.35">
      <c r="A126" s="14" t="s">
        <v>129</v>
      </c>
      <c r="B126" s="17">
        <v>0.39100000000000001</v>
      </c>
      <c r="C126" s="17">
        <v>1.7999999999999999E-2</v>
      </c>
      <c r="D126" s="17">
        <v>5.3499999999999999E-2</v>
      </c>
      <c r="E126" s="17">
        <v>1.6000000000000001E-3</v>
      </c>
      <c r="F126" s="17">
        <v>0.12103</v>
      </c>
      <c r="G126" s="8">
        <v>336.1</v>
      </c>
      <c r="H126" s="2">
        <v>6.3</v>
      </c>
      <c r="I126" s="8">
        <v>337</v>
      </c>
      <c r="J126" s="2">
        <v>12</v>
      </c>
      <c r="K126" s="8">
        <v>311</v>
      </c>
      <c r="L126" s="2">
        <v>95</v>
      </c>
      <c r="M126" s="8">
        <v>316</v>
      </c>
      <c r="N126" s="8">
        <v>454</v>
      </c>
      <c r="O126" s="32">
        <f t="shared" si="4"/>
        <v>1.4367088607594938</v>
      </c>
    </row>
    <row r="127" spans="1:15" x14ac:dyDescent="0.35">
      <c r="A127" s="14" t="s">
        <v>127</v>
      </c>
      <c r="B127" s="17">
        <v>0.39100000000000001</v>
      </c>
      <c r="C127" s="17">
        <v>1.7999999999999999E-2</v>
      </c>
      <c r="D127" s="17">
        <v>5.1889999999999999E-2</v>
      </c>
      <c r="E127" s="17">
        <v>1.5E-3</v>
      </c>
      <c r="F127" s="17">
        <v>0.45582</v>
      </c>
      <c r="G127" s="8">
        <v>326.10000000000002</v>
      </c>
      <c r="H127" s="2">
        <v>6.1</v>
      </c>
      <c r="I127" s="8">
        <v>334</v>
      </c>
      <c r="J127" s="2">
        <v>12</v>
      </c>
      <c r="K127" s="8">
        <v>421</v>
      </c>
      <c r="L127" s="2">
        <v>84</v>
      </c>
      <c r="M127" s="8">
        <v>767</v>
      </c>
      <c r="N127" s="8">
        <v>100.7</v>
      </c>
      <c r="O127" s="32">
        <f t="shared" si="4"/>
        <v>0.13129074315514994</v>
      </c>
    </row>
    <row r="128" spans="1:15" s="1" customFormat="1" x14ac:dyDescent="0.35">
      <c r="A128" s="14" t="s">
        <v>128</v>
      </c>
      <c r="B128" s="17">
        <v>0.39100000000000001</v>
      </c>
      <c r="C128" s="17">
        <v>1.2E-2</v>
      </c>
      <c r="D128" s="17">
        <v>5.1119999999999999E-2</v>
      </c>
      <c r="E128" s="17">
        <v>1.4E-3</v>
      </c>
      <c r="F128" s="17">
        <v>0.10428999999999999</v>
      </c>
      <c r="G128" s="8">
        <v>321.39999999999998</v>
      </c>
      <c r="H128" s="2">
        <v>4.8</v>
      </c>
      <c r="I128" s="8">
        <v>334.5</v>
      </c>
      <c r="J128" s="4">
        <v>8</v>
      </c>
      <c r="K128" s="8">
        <v>448</v>
      </c>
      <c r="L128" s="2">
        <v>74</v>
      </c>
      <c r="M128" s="8">
        <v>423</v>
      </c>
      <c r="N128" s="8">
        <v>204</v>
      </c>
      <c r="O128" s="32">
        <f t="shared" si="4"/>
        <v>0.48226950354609927</v>
      </c>
    </row>
    <row r="129" spans="1:15" x14ac:dyDescent="0.35">
      <c r="A129" s="14" t="s">
        <v>144</v>
      </c>
      <c r="B129" s="30">
        <v>0.39200000000000002</v>
      </c>
      <c r="C129" s="30">
        <v>1.7999999999999999E-2</v>
      </c>
      <c r="D129" s="30">
        <v>5.2970000000000003E-2</v>
      </c>
      <c r="E129" s="30">
        <v>1.5E-3</v>
      </c>
      <c r="F129" s="30">
        <v>0.20816000000000001</v>
      </c>
      <c r="G129" s="39">
        <v>332.7</v>
      </c>
      <c r="H129" s="27">
        <v>5.9</v>
      </c>
      <c r="I129" s="39">
        <v>337</v>
      </c>
      <c r="J129" s="27">
        <v>12</v>
      </c>
      <c r="K129" s="39">
        <v>348</v>
      </c>
      <c r="L129" s="27">
        <v>93</v>
      </c>
      <c r="M129" s="39">
        <v>36.6</v>
      </c>
      <c r="N129" s="39">
        <v>37.700000000000003</v>
      </c>
      <c r="O129" s="32">
        <f t="shared" si="4"/>
        <v>1.0300546448087433</v>
      </c>
    </row>
    <row r="130" spans="1:15" x14ac:dyDescent="0.35">
      <c r="A130" s="14" t="s">
        <v>130</v>
      </c>
      <c r="B130" s="17">
        <v>0.39200000000000002</v>
      </c>
      <c r="C130" s="17">
        <v>1.0999999999999999E-2</v>
      </c>
      <c r="D130" s="17">
        <v>5.3330000000000002E-2</v>
      </c>
      <c r="E130" s="17">
        <v>1.5E-3</v>
      </c>
      <c r="F130" s="17">
        <v>0.43457000000000001</v>
      </c>
      <c r="G130" s="8">
        <v>334.9</v>
      </c>
      <c r="H130" s="4">
        <v>5.5</v>
      </c>
      <c r="I130" s="8">
        <v>336.3</v>
      </c>
      <c r="J130" s="2">
        <v>7.6</v>
      </c>
      <c r="K130" s="8">
        <v>375</v>
      </c>
      <c r="L130" s="2">
        <v>42</v>
      </c>
      <c r="M130" s="8">
        <v>1180</v>
      </c>
      <c r="N130" s="8">
        <v>582</v>
      </c>
      <c r="O130" s="32">
        <f t="shared" si="4"/>
        <v>0.49322033898305084</v>
      </c>
    </row>
    <row r="131" spans="1:15" x14ac:dyDescent="0.35">
      <c r="A131" s="14" t="s">
        <v>131</v>
      </c>
      <c r="B131" s="17">
        <v>0.39200000000000002</v>
      </c>
      <c r="C131" s="17">
        <v>1.4E-2</v>
      </c>
      <c r="D131" s="17">
        <v>5.2659999999999998E-2</v>
      </c>
      <c r="E131" s="17">
        <v>1.4E-3</v>
      </c>
      <c r="F131" s="17">
        <v>0.32734999999999997</v>
      </c>
      <c r="G131" s="8">
        <v>330.8</v>
      </c>
      <c r="H131" s="4">
        <v>4.5</v>
      </c>
      <c r="I131" s="8">
        <v>334.8</v>
      </c>
      <c r="J131" s="2">
        <v>9.6999999999999993</v>
      </c>
      <c r="K131" s="8">
        <v>365</v>
      </c>
      <c r="L131" s="2">
        <v>69</v>
      </c>
      <c r="M131" s="8">
        <v>1587</v>
      </c>
      <c r="N131" s="8">
        <v>503</v>
      </c>
      <c r="O131" s="32">
        <f t="shared" si="4"/>
        <v>0.31695022054190297</v>
      </c>
    </row>
    <row r="132" spans="1:15" x14ac:dyDescent="0.35">
      <c r="A132" s="14" t="s">
        <v>132</v>
      </c>
      <c r="B132" s="17">
        <v>0.39219999999999999</v>
      </c>
      <c r="C132" s="17">
        <v>8.3999999999999995E-3</v>
      </c>
      <c r="D132" s="17">
        <v>5.323E-2</v>
      </c>
      <c r="E132" s="17">
        <v>1.4E-3</v>
      </c>
      <c r="F132" s="17">
        <v>0.22101000000000001</v>
      </c>
      <c r="G132" s="8">
        <v>334.3</v>
      </c>
      <c r="H132" s="4">
        <v>4.5</v>
      </c>
      <c r="I132" s="8">
        <v>335.8</v>
      </c>
      <c r="J132" s="2">
        <v>4.8</v>
      </c>
      <c r="K132" s="8">
        <v>348</v>
      </c>
      <c r="L132" s="2">
        <v>36</v>
      </c>
      <c r="M132" s="8">
        <v>215</v>
      </c>
      <c r="N132" s="8">
        <v>184</v>
      </c>
      <c r="O132" s="32">
        <f t="shared" si="4"/>
        <v>0.85581395348837208</v>
      </c>
    </row>
    <row r="133" spans="1:15" x14ac:dyDescent="0.35">
      <c r="A133" s="14" t="s">
        <v>133</v>
      </c>
      <c r="B133" s="17">
        <v>0.39250000000000002</v>
      </c>
      <c r="C133" s="17">
        <v>1.0999999999999999E-2</v>
      </c>
      <c r="D133" s="17">
        <v>5.314E-2</v>
      </c>
      <c r="E133" s="17">
        <v>1.5E-3</v>
      </c>
      <c r="F133" s="17">
        <v>0.27456000000000003</v>
      </c>
      <c r="G133" s="8">
        <v>333.8</v>
      </c>
      <c r="H133" s="4">
        <v>5.0999999999999996</v>
      </c>
      <c r="I133" s="8">
        <v>335.9</v>
      </c>
      <c r="J133" s="2">
        <v>6.9</v>
      </c>
      <c r="K133" s="8">
        <v>363</v>
      </c>
      <c r="L133" s="2">
        <v>52</v>
      </c>
      <c r="M133" s="8">
        <v>247</v>
      </c>
      <c r="N133" s="8">
        <v>169.4</v>
      </c>
      <c r="O133" s="32">
        <f t="shared" si="4"/>
        <v>0.68582995951417003</v>
      </c>
    </row>
    <row r="134" spans="1:15" x14ac:dyDescent="0.35">
      <c r="A134" s="14" t="s">
        <v>134</v>
      </c>
      <c r="B134" s="17">
        <v>0.39400000000000002</v>
      </c>
      <c r="C134" s="17">
        <v>1.4999999999999999E-2</v>
      </c>
      <c r="D134" s="17">
        <v>5.3499999999999999E-2</v>
      </c>
      <c r="E134" s="17">
        <v>1.6000000000000001E-3</v>
      </c>
      <c r="F134" s="17">
        <v>0.38475999999999999</v>
      </c>
      <c r="G134" s="8">
        <v>335.9</v>
      </c>
      <c r="H134" s="4">
        <v>6.2</v>
      </c>
      <c r="I134" s="8">
        <v>338.3</v>
      </c>
      <c r="J134" s="2">
        <v>9.8000000000000007</v>
      </c>
      <c r="K134" s="8">
        <v>328</v>
      </c>
      <c r="L134" s="2">
        <v>77</v>
      </c>
      <c r="M134" s="8">
        <v>625</v>
      </c>
      <c r="N134" s="8">
        <v>270.3</v>
      </c>
      <c r="O134" s="32">
        <f t="shared" si="4"/>
        <v>0.43248000000000003</v>
      </c>
    </row>
    <row r="135" spans="1:15" s="1" customFormat="1" x14ac:dyDescent="0.35">
      <c r="A135" s="14" t="s">
        <v>135</v>
      </c>
      <c r="B135" s="17">
        <v>0.39500000000000002</v>
      </c>
      <c r="C135" s="17">
        <v>1.4E-2</v>
      </c>
      <c r="D135" s="17">
        <v>5.5190000000000003E-2</v>
      </c>
      <c r="E135" s="17">
        <v>1.5E-3</v>
      </c>
      <c r="F135" s="17">
        <v>0.33910000000000001</v>
      </c>
      <c r="G135" s="8">
        <v>346.3</v>
      </c>
      <c r="H135" s="4">
        <v>5</v>
      </c>
      <c r="I135" s="8">
        <v>339.4</v>
      </c>
      <c r="J135" s="2">
        <v>8.6</v>
      </c>
      <c r="K135" s="8">
        <v>251</v>
      </c>
      <c r="L135" s="2">
        <v>71</v>
      </c>
      <c r="M135" s="8">
        <v>158</v>
      </c>
      <c r="N135" s="8">
        <v>109</v>
      </c>
      <c r="O135" s="32">
        <f t="shared" si="4"/>
        <v>0.689873417721519</v>
      </c>
    </row>
    <row r="136" spans="1:15" x14ac:dyDescent="0.35">
      <c r="A136" s="14" t="s">
        <v>145</v>
      </c>
      <c r="B136" s="30">
        <v>0.39600000000000002</v>
      </c>
      <c r="C136" s="30">
        <v>1.6E-2</v>
      </c>
      <c r="D136" s="30">
        <v>5.2909999999999999E-2</v>
      </c>
      <c r="E136" s="30">
        <v>1.4E-3</v>
      </c>
      <c r="F136" s="30">
        <v>0.22989000000000001</v>
      </c>
      <c r="G136" s="39">
        <v>332.4</v>
      </c>
      <c r="H136" s="41">
        <v>4.9000000000000004</v>
      </c>
      <c r="I136" s="39">
        <v>338</v>
      </c>
      <c r="J136" s="27">
        <v>11</v>
      </c>
      <c r="K136" s="39">
        <v>396</v>
      </c>
      <c r="L136" s="27">
        <v>85</v>
      </c>
      <c r="M136" s="39">
        <v>381</v>
      </c>
      <c r="N136" s="39">
        <v>66</v>
      </c>
      <c r="O136" s="32">
        <f t="shared" si="4"/>
        <v>0.17322834645669291</v>
      </c>
    </row>
    <row r="137" spans="1:15" x14ac:dyDescent="0.35">
      <c r="A137" s="14" t="s">
        <v>136</v>
      </c>
      <c r="B137" s="17">
        <v>0.39800000000000002</v>
      </c>
      <c r="C137" s="17">
        <v>1.4999999999999999E-2</v>
      </c>
      <c r="D137" s="17">
        <v>5.3100000000000001E-2</v>
      </c>
      <c r="E137" s="17">
        <v>2.0999999999999999E-3</v>
      </c>
      <c r="F137" s="17">
        <v>0.16095999999999999</v>
      </c>
      <c r="G137" s="8">
        <v>333</v>
      </c>
      <c r="H137" s="4">
        <v>10</v>
      </c>
      <c r="I137" s="8">
        <v>339.7</v>
      </c>
      <c r="J137" s="2">
        <v>9.9</v>
      </c>
      <c r="K137" s="8">
        <v>350</v>
      </c>
      <c r="L137" s="2">
        <v>110</v>
      </c>
      <c r="M137" s="8">
        <v>539</v>
      </c>
      <c r="N137" s="8">
        <v>476</v>
      </c>
      <c r="O137" s="32">
        <f t="shared" si="4"/>
        <v>0.88311688311688308</v>
      </c>
    </row>
    <row r="138" spans="1:15" x14ac:dyDescent="0.35">
      <c r="A138" s="14" t="s">
        <v>137</v>
      </c>
      <c r="B138" s="17">
        <v>0.39800000000000002</v>
      </c>
      <c r="C138" s="17">
        <v>1.7000000000000001E-2</v>
      </c>
      <c r="D138" s="17">
        <v>5.3999999999999999E-2</v>
      </c>
      <c r="E138" s="17">
        <v>1.6000000000000001E-3</v>
      </c>
      <c r="F138" s="17">
        <v>0.24682000000000001</v>
      </c>
      <c r="G138" s="8">
        <v>339.2</v>
      </c>
      <c r="H138" s="4">
        <v>6.3</v>
      </c>
      <c r="I138" s="8">
        <v>342</v>
      </c>
      <c r="J138" s="2">
        <v>11</v>
      </c>
      <c r="K138" s="8">
        <v>367</v>
      </c>
      <c r="L138" s="2">
        <v>91</v>
      </c>
      <c r="M138" s="8">
        <v>351.2</v>
      </c>
      <c r="N138" s="8">
        <v>60.4</v>
      </c>
      <c r="O138" s="32">
        <f t="shared" si="4"/>
        <v>0.17198177676537585</v>
      </c>
    </row>
    <row r="139" spans="1:15" x14ac:dyDescent="0.35">
      <c r="A139" s="14" t="s">
        <v>138</v>
      </c>
      <c r="B139" s="17">
        <v>0.39900000000000002</v>
      </c>
      <c r="C139" s="17">
        <v>1.6E-2</v>
      </c>
      <c r="D139" s="17">
        <v>5.3699999999999998E-2</v>
      </c>
      <c r="E139" s="17">
        <v>2.0999999999999999E-3</v>
      </c>
      <c r="F139" s="17">
        <v>0.26840999999999998</v>
      </c>
      <c r="G139" s="8">
        <v>337</v>
      </c>
      <c r="H139" s="4">
        <v>10</v>
      </c>
      <c r="I139" s="2">
        <v>340</v>
      </c>
      <c r="J139" s="2">
        <v>11</v>
      </c>
      <c r="K139" s="8">
        <v>390</v>
      </c>
      <c r="L139" s="2">
        <v>100</v>
      </c>
      <c r="M139" s="8">
        <v>730</v>
      </c>
      <c r="N139" s="8">
        <v>95.3</v>
      </c>
      <c r="O139" s="32">
        <f t="shared" si="4"/>
        <v>0.13054794520547944</v>
      </c>
    </row>
    <row r="140" spans="1:15" x14ac:dyDescent="0.35">
      <c r="A140" s="16" t="s">
        <v>139</v>
      </c>
      <c r="B140" s="17">
        <v>0.39900000000000002</v>
      </c>
      <c r="C140" s="17">
        <v>1.7000000000000001E-2</v>
      </c>
      <c r="D140" s="17">
        <v>5.373E-2</v>
      </c>
      <c r="E140" s="17">
        <v>1.6000000000000001E-3</v>
      </c>
      <c r="F140" s="17">
        <v>0.10954999999999999</v>
      </c>
      <c r="G140" s="8">
        <v>337.3</v>
      </c>
      <c r="H140" s="4">
        <v>5.9</v>
      </c>
      <c r="I140" s="2">
        <v>343</v>
      </c>
      <c r="J140" s="2">
        <v>12</v>
      </c>
      <c r="K140" s="8">
        <v>379</v>
      </c>
      <c r="L140" s="2">
        <v>83</v>
      </c>
      <c r="M140" s="8">
        <v>229.7</v>
      </c>
      <c r="N140" s="8">
        <v>60.1</v>
      </c>
      <c r="O140" s="32">
        <f t="shared" si="4"/>
        <v>0.26164562472790598</v>
      </c>
    </row>
    <row r="141" spans="1:15" x14ac:dyDescent="0.35">
      <c r="A141" s="16" t="s">
        <v>140</v>
      </c>
      <c r="B141" s="17">
        <v>0.49199999999999999</v>
      </c>
      <c r="C141" s="17">
        <v>2.3E-2</v>
      </c>
      <c r="D141" s="17">
        <v>6.0400000000000002E-2</v>
      </c>
      <c r="E141" s="17">
        <v>1.9E-3</v>
      </c>
      <c r="F141" s="17">
        <v>0.56832000000000005</v>
      </c>
      <c r="G141" s="8">
        <v>378.1</v>
      </c>
      <c r="H141" s="4">
        <v>7.6</v>
      </c>
      <c r="I141" s="2">
        <v>406</v>
      </c>
      <c r="J141" s="2">
        <v>15</v>
      </c>
      <c r="K141" s="8">
        <v>585</v>
      </c>
      <c r="L141" s="2">
        <v>77</v>
      </c>
      <c r="M141" s="8">
        <v>864</v>
      </c>
      <c r="N141" s="8">
        <v>18.7</v>
      </c>
      <c r="O141" s="32">
        <f t="shared" si="4"/>
        <v>2.1643518518518517E-2</v>
      </c>
    </row>
    <row r="142" spans="1:15" x14ac:dyDescent="0.35">
      <c r="A142" s="16" t="s">
        <v>141</v>
      </c>
      <c r="B142" s="17">
        <v>0.49299999999999999</v>
      </c>
      <c r="C142" s="17">
        <v>1.4E-2</v>
      </c>
      <c r="D142" s="17">
        <v>6.0240000000000002E-2</v>
      </c>
      <c r="E142" s="17">
        <v>1.6000000000000001E-3</v>
      </c>
      <c r="F142" s="17">
        <v>0.42176999999999998</v>
      </c>
      <c r="G142" s="8">
        <v>377.1</v>
      </c>
      <c r="H142" s="4">
        <v>4.5999999999999996</v>
      </c>
      <c r="I142" s="8">
        <v>406.6</v>
      </c>
      <c r="J142" s="2">
        <v>8.1999999999999993</v>
      </c>
      <c r="K142" s="8">
        <v>591</v>
      </c>
      <c r="L142" s="2">
        <v>52</v>
      </c>
      <c r="M142" s="8">
        <v>1320</v>
      </c>
      <c r="N142" s="8">
        <v>187.1</v>
      </c>
      <c r="O142" s="32">
        <f t="shared" si="4"/>
        <v>0.14174242424242423</v>
      </c>
    </row>
    <row r="143" spans="1:15" ht="15" thickBot="1" x14ac:dyDescent="0.4">
      <c r="A143" s="16" t="s">
        <v>142</v>
      </c>
      <c r="B143" s="17">
        <v>0.49790000000000001</v>
      </c>
      <c r="C143" s="17">
        <v>1.2E-2</v>
      </c>
      <c r="D143" s="17">
        <v>6.658E-2</v>
      </c>
      <c r="E143" s="17">
        <v>1.8E-3</v>
      </c>
      <c r="F143" s="17">
        <v>7.7202000000000007E-2</v>
      </c>
      <c r="G143" s="8">
        <v>415.5</v>
      </c>
      <c r="H143" s="4">
        <v>5.9</v>
      </c>
      <c r="I143" s="8">
        <v>409.9</v>
      </c>
      <c r="J143" s="2">
        <v>6.7</v>
      </c>
      <c r="K143" s="2">
        <v>391</v>
      </c>
      <c r="L143" s="2">
        <v>53</v>
      </c>
      <c r="M143" s="8">
        <v>268</v>
      </c>
      <c r="N143" s="8">
        <v>239</v>
      </c>
      <c r="O143" s="32">
        <f t="shared" si="4"/>
        <v>0.89179104477611937</v>
      </c>
    </row>
    <row r="144" spans="1:15" ht="15" thickBot="1" x14ac:dyDescent="0.4">
      <c r="A144" s="47" t="s">
        <v>146</v>
      </c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9"/>
    </row>
    <row r="145" spans="1:15" x14ac:dyDescent="0.35">
      <c r="A145" s="26" t="s">
        <v>158</v>
      </c>
      <c r="B145" s="30">
        <v>0.35899999999999999</v>
      </c>
      <c r="C145" s="30">
        <v>3.3000000000000002E-2</v>
      </c>
      <c r="D145" s="30">
        <v>5.21E-2</v>
      </c>
      <c r="E145" s="30">
        <v>1.9E-3</v>
      </c>
      <c r="F145" s="30">
        <v>-1.4324999999999999E-2</v>
      </c>
      <c r="G145" s="39">
        <v>327.60000000000002</v>
      </c>
      <c r="H145" s="41">
        <v>9.5</v>
      </c>
      <c r="I145" s="39">
        <v>309</v>
      </c>
      <c r="J145" s="27">
        <v>24</v>
      </c>
      <c r="K145" s="27">
        <v>300</v>
      </c>
      <c r="L145" s="27">
        <v>190</v>
      </c>
      <c r="M145" s="27">
        <v>356</v>
      </c>
      <c r="N145" s="39">
        <v>131.1</v>
      </c>
      <c r="O145" s="22">
        <f t="shared" ref="O145:O150" si="5">N145/M145</f>
        <v>0.36825842696629213</v>
      </c>
    </row>
    <row r="146" spans="1:15" x14ac:dyDescent="0.35">
      <c r="A146" s="14" t="s">
        <v>157</v>
      </c>
      <c r="B146" s="30">
        <v>0.36899999999999999</v>
      </c>
      <c r="C146" s="30">
        <v>4.2999999999999997E-2</v>
      </c>
      <c r="D146" s="30">
        <v>5.28E-2</v>
      </c>
      <c r="E146" s="30">
        <v>1.9E-3</v>
      </c>
      <c r="F146" s="30">
        <v>-0.16098000000000001</v>
      </c>
      <c r="G146" s="39">
        <v>333.3</v>
      </c>
      <c r="H146" s="41">
        <v>9.1</v>
      </c>
      <c r="I146" s="39">
        <v>313</v>
      </c>
      <c r="J146" s="27">
        <v>31</v>
      </c>
      <c r="K146" s="27">
        <v>230</v>
      </c>
      <c r="L146" s="27">
        <v>230</v>
      </c>
      <c r="M146" s="27">
        <v>375</v>
      </c>
      <c r="N146" s="39">
        <v>216.7</v>
      </c>
      <c r="O146" s="32">
        <f t="shared" si="5"/>
        <v>0.57786666666666664</v>
      </c>
    </row>
    <row r="147" spans="1:15" x14ac:dyDescent="0.35">
      <c r="A147" s="14" t="s">
        <v>156</v>
      </c>
      <c r="B147" s="30">
        <v>0.374</v>
      </c>
      <c r="C147" s="30">
        <v>2.5999999999999999E-2</v>
      </c>
      <c r="D147" s="30">
        <v>5.1900000000000002E-2</v>
      </c>
      <c r="E147" s="30">
        <v>1.6999999999999999E-3</v>
      </c>
      <c r="F147" s="30">
        <v>-7.3441000000000006E-2</v>
      </c>
      <c r="G147" s="39">
        <v>327.39999999999998</v>
      </c>
      <c r="H147" s="41">
        <v>7.3</v>
      </c>
      <c r="I147" s="39">
        <v>320</v>
      </c>
      <c r="J147" s="27">
        <v>18</v>
      </c>
      <c r="K147" s="27">
        <v>260</v>
      </c>
      <c r="L147" s="27">
        <v>150</v>
      </c>
      <c r="M147" s="27">
        <v>539</v>
      </c>
      <c r="N147" s="39">
        <v>81.400000000000006</v>
      </c>
      <c r="O147" s="32">
        <f t="shared" si="5"/>
        <v>0.15102040816326531</v>
      </c>
    </row>
    <row r="148" spans="1:15" x14ac:dyDescent="0.35">
      <c r="A148" s="14" t="s">
        <v>155</v>
      </c>
      <c r="B148" s="30">
        <v>0.38100000000000001</v>
      </c>
      <c r="C148" s="30">
        <v>0.02</v>
      </c>
      <c r="D148" s="30">
        <v>5.3220000000000003E-2</v>
      </c>
      <c r="E148" s="30">
        <v>1.5E-3</v>
      </c>
      <c r="F148" s="30">
        <v>-5.6993000000000002E-2</v>
      </c>
      <c r="G148" s="39">
        <v>335.1</v>
      </c>
      <c r="H148" s="41">
        <v>6</v>
      </c>
      <c r="I148" s="39">
        <v>326</v>
      </c>
      <c r="J148" s="27">
        <v>14</v>
      </c>
      <c r="K148" s="27">
        <v>270</v>
      </c>
      <c r="L148" s="27">
        <v>110</v>
      </c>
      <c r="M148" s="27">
        <v>1111</v>
      </c>
      <c r="N148" s="39">
        <v>212</v>
      </c>
      <c r="O148" s="32">
        <f t="shared" si="5"/>
        <v>0.19081908190819083</v>
      </c>
    </row>
    <row r="149" spans="1:15" x14ac:dyDescent="0.35">
      <c r="A149" s="14" t="s">
        <v>154</v>
      </c>
      <c r="B149" s="30">
        <v>0.38400000000000001</v>
      </c>
      <c r="C149" s="30">
        <v>1.4E-2</v>
      </c>
      <c r="D149" s="30">
        <v>5.2130000000000003E-2</v>
      </c>
      <c r="E149" s="30">
        <v>1.2999999999999999E-3</v>
      </c>
      <c r="F149" s="30">
        <v>-2.4920000000000001E-2</v>
      </c>
      <c r="G149" s="39">
        <v>327.60000000000002</v>
      </c>
      <c r="H149" s="41">
        <v>3.9</v>
      </c>
      <c r="I149" s="39">
        <v>329.7</v>
      </c>
      <c r="J149" s="27">
        <v>9.4</v>
      </c>
      <c r="K149" s="27">
        <v>344</v>
      </c>
      <c r="L149" s="27">
        <v>71</v>
      </c>
      <c r="M149" s="27">
        <v>1191</v>
      </c>
      <c r="N149" s="39">
        <v>274</v>
      </c>
      <c r="O149" s="32">
        <f t="shared" si="5"/>
        <v>0.23005877413937867</v>
      </c>
    </row>
    <row r="150" spans="1:15" x14ac:dyDescent="0.35">
      <c r="A150" s="28" t="s">
        <v>153</v>
      </c>
      <c r="B150" s="31">
        <v>0.39100000000000001</v>
      </c>
      <c r="C150" s="31">
        <v>2.1000000000000001E-2</v>
      </c>
      <c r="D150" s="31">
        <v>5.21E-2</v>
      </c>
      <c r="E150" s="31">
        <v>1.6000000000000001E-3</v>
      </c>
      <c r="F150" s="31">
        <v>-0.10962</v>
      </c>
      <c r="G150" s="40">
        <v>327.60000000000002</v>
      </c>
      <c r="H150" s="42">
        <v>6.9</v>
      </c>
      <c r="I150" s="40">
        <v>336</v>
      </c>
      <c r="J150" s="29">
        <v>15</v>
      </c>
      <c r="K150" s="29">
        <v>390</v>
      </c>
      <c r="L150" s="29">
        <v>120</v>
      </c>
      <c r="M150" s="29">
        <v>624</v>
      </c>
      <c r="N150" s="40">
        <v>101.4</v>
      </c>
      <c r="O150" s="33">
        <f t="shared" si="5"/>
        <v>0.16250000000000001</v>
      </c>
    </row>
  </sheetData>
  <sortState xmlns:xlrd2="http://schemas.microsoft.com/office/spreadsheetml/2017/richdata2" ref="A87:O137">
    <sortCondition ref="B86:B137"/>
  </sortState>
  <mergeCells count="12">
    <mergeCell ref="A1:O1"/>
    <mergeCell ref="A83:O83"/>
    <mergeCell ref="A87:O87"/>
    <mergeCell ref="A144:O144"/>
    <mergeCell ref="A73:O73"/>
    <mergeCell ref="A76:O76"/>
    <mergeCell ref="A72:O72"/>
    <mergeCell ref="A11:O11"/>
    <mergeCell ref="A61:O61"/>
    <mergeCell ref="A3:O3"/>
    <mergeCell ref="A4:O4"/>
    <mergeCell ref="A7:O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Suppl. 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2022-03-07T11:16:36Z</dcterms:created>
  <dcterms:modified xsi:type="dcterms:W3CDTF">2022-03-08T23:44:37Z</dcterms:modified>
</cp:coreProperties>
</file>